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6" windowWidth="20112" windowHeight="7992" activeTab="3"/>
  </bookViews>
  <sheets>
    <sheet name="недвижимое" sheetId="1" r:id="rId1"/>
    <sheet name="движимое" sheetId="2" r:id="rId2"/>
    <sheet name="Номенклатура" sheetId="3" r:id="rId3"/>
    <sheet name="Собств зем" sheetId="4" r:id="rId4"/>
    <sheet name="Аренд зем" sheetId="5" r:id="rId5"/>
  </sheets>
  <definedNames>
    <definedName name="_xlnm.Print_Area" localSheetId="3">'Собств зем'!$A$1:$J$26</definedName>
  </definedNames>
  <calcPr calcId="145621"/>
</workbook>
</file>

<file path=xl/calcChain.xml><?xml version="1.0" encoding="utf-8"?>
<calcChain xmlns="http://schemas.openxmlformats.org/spreadsheetml/2006/main">
  <c r="F23" i="1" l="1"/>
  <c r="G35" i="5" l="1"/>
  <c r="D35" i="5"/>
  <c r="G26" i="4"/>
  <c r="C26" i="4"/>
  <c r="H17" i="3" l="1"/>
  <c r="G17" i="3"/>
  <c r="F17" i="3"/>
  <c r="E17" i="3"/>
  <c r="H29" i="3" l="1"/>
  <c r="G29" i="3"/>
  <c r="F29" i="3"/>
  <c r="E29" i="3"/>
  <c r="H22" i="3"/>
  <c r="G22" i="3"/>
  <c r="F22" i="3"/>
  <c r="E22" i="3"/>
  <c r="H12" i="3"/>
  <c r="G12" i="3"/>
  <c r="F12" i="3"/>
  <c r="E12" i="3"/>
  <c r="N19" i="2" l="1"/>
</calcChain>
</file>

<file path=xl/sharedStrings.xml><?xml version="1.0" encoding="utf-8"?>
<sst xmlns="http://schemas.openxmlformats.org/spreadsheetml/2006/main" count="518" uniqueCount="263">
  <si>
    <t>№ п/п</t>
  </si>
  <si>
    <t>Кадастровый номер</t>
  </si>
  <si>
    <t>Наименование</t>
  </si>
  <si>
    <t>Назначение</t>
  </si>
  <si>
    <t>Адрес местонахождения</t>
  </si>
  <si>
    <t>Общая площадь, кв.м</t>
  </si>
  <si>
    <t>Этажность</t>
  </si>
  <si>
    <t>Год постройки</t>
  </si>
  <si>
    <t>Сведения об отнесении здания к объектам культурного наследия</t>
  </si>
  <si>
    <t>Вид права, на котором АО использует здание</t>
  </si>
  <si>
    <t>Реквизиты документов, подтверждающих права на здание</t>
  </si>
  <si>
    <t>Сведения о наличии (отсутсвии) обременений с указанием даты возникновения и срока, на который установлено обремениние</t>
  </si>
  <si>
    <t>Кадастровый номер земельного участка, на котором расположено здание (сооружение)</t>
  </si>
  <si>
    <t>сельскохозяйственное</t>
  </si>
  <si>
    <t>40:25:000160:0010</t>
  </si>
  <si>
    <t>одноэтажное</t>
  </si>
  <si>
    <t>г.Калуга, с.Росва</t>
  </si>
  <si>
    <t>40:25:000160:0009</t>
  </si>
  <si>
    <t>Сведения о техническом состоянии</t>
  </si>
  <si>
    <t>_____</t>
  </si>
  <si>
    <t>Административное здание</t>
  </si>
  <si>
    <t>удовлетворительное</t>
  </si>
  <si>
    <t>Калуга, с.Росва, ул.Мира, д.1</t>
  </si>
  <si>
    <t>40:25:000166:0034</t>
  </si>
  <si>
    <t>Здание столовой</t>
  </si>
  <si>
    <t>Калуга, с.Росва</t>
  </si>
  <si>
    <t>40:25:000166:0032</t>
  </si>
  <si>
    <t>Трассовая мастерская №1</t>
  </si>
  <si>
    <t>40:25:000166:0040</t>
  </si>
  <si>
    <t>Трассовая мастерская №2</t>
  </si>
  <si>
    <t>40:25:000166:0036</t>
  </si>
  <si>
    <t>Овощехранилище №1</t>
  </si>
  <si>
    <t>40:25:000166:0037</t>
  </si>
  <si>
    <t>Овощехранилище №2</t>
  </si>
  <si>
    <t>40:25:000166:0039</t>
  </si>
  <si>
    <t>Ангар</t>
  </si>
  <si>
    <t>40:25:000166:0038</t>
  </si>
  <si>
    <t>Коровник д.Росва</t>
  </si>
  <si>
    <t>40:25:000160:0007</t>
  </si>
  <si>
    <t>Телятник №1</t>
  </si>
  <si>
    <t>40:25:000160:0011</t>
  </si>
  <si>
    <t>40:25:000160:0005</t>
  </si>
  <si>
    <t>Зернохранилище</t>
  </si>
  <si>
    <t>40:25:000160:0008</t>
  </si>
  <si>
    <t>г.Калуга, с.Спас</t>
  </si>
  <si>
    <t>40:25:000171:0007</t>
  </si>
  <si>
    <t>Коровник с.Спас</t>
  </si>
  <si>
    <t>40:25:000171:0008</t>
  </si>
  <si>
    <t>Коровник д.Сокорево</t>
  </si>
  <si>
    <t>г.Калуга, д.Сокорево</t>
  </si>
  <si>
    <t>40:25:000171:0006</t>
  </si>
  <si>
    <t>Здание мехдвора</t>
  </si>
  <si>
    <t>40:25:000166:721</t>
  </si>
  <si>
    <t>Автовеса</t>
  </si>
  <si>
    <t>40-40-01/035/2011-599</t>
  </si>
  <si>
    <t>нежилое</t>
  </si>
  <si>
    <t>подвал, 1,2 этаж</t>
  </si>
  <si>
    <t>40 КЛ №220490 от 29.06.11 г.</t>
  </si>
  <si>
    <t>40:25:000166:32:69</t>
  </si>
  <si>
    <t>40 КЛ №220486 от 29.06.11 г.</t>
  </si>
  <si>
    <t>40-40-01/035/2011-600</t>
  </si>
  <si>
    <t>40 КЛ №220491 от 29.06.11 г.</t>
  </si>
  <si>
    <t>40-40-01/035/2011-601</t>
  </si>
  <si>
    <t>40 КЛ №220497 от 29.06.11 г.</t>
  </si>
  <si>
    <t>40:25:000166:308</t>
  </si>
  <si>
    <t>40 КЛ №758918 от 20.06.14 г.</t>
  </si>
  <si>
    <t>40:25:000166:39:68</t>
  </si>
  <si>
    <t>40 КЛ №220498 от 29.06.11 г.</t>
  </si>
  <si>
    <t>40:25:000166:38:67</t>
  </si>
  <si>
    <t>40 КЛ №220487 от 29.06.11 г.</t>
  </si>
  <si>
    <t>40-40-01/003/2006-388</t>
  </si>
  <si>
    <t>40 АА №017272 от 15.06.06 г.</t>
  </si>
  <si>
    <t>40-40-01/003/2006-389</t>
  </si>
  <si>
    <t>40 АА №017274 от 15.06.06 г.</t>
  </si>
  <si>
    <t>40:25:000160:5:70</t>
  </si>
  <si>
    <t>40 КЛ №220485 от 29.06.11 г.</t>
  </si>
  <si>
    <t>40:25:000160:8:72</t>
  </si>
  <si>
    <t>40 КЛ №220481 от 29.06.11 г.</t>
  </si>
  <si>
    <t>Телятник с.Спас</t>
  </si>
  <si>
    <t>40-40-01/003/2006-498</t>
  </si>
  <si>
    <t>40 АА №017273 от 15.06.06 г.</t>
  </si>
  <si>
    <t>40:25:000176:700</t>
  </si>
  <si>
    <t>40 КЛ №752411 от 04.06.14 г.</t>
  </si>
  <si>
    <t>40:25:000210:461</t>
  </si>
  <si>
    <t>40 КЛ №893657 от 09.02.15 г.</t>
  </si>
  <si>
    <t>40:25:000166:662</t>
  </si>
  <si>
    <t>40-40/001-40/001/077/2015-402/1 от 23.12.15 г.</t>
  </si>
  <si>
    <t>не зарегистрировано</t>
  </si>
  <si>
    <t>Собственность</t>
  </si>
  <si>
    <t>Здания, сооружения, помещения принадлежащие АО "Совхоз Росва"</t>
  </si>
  <si>
    <t>Зерноуборочный комбайн РСМ-101 "Вектор-410"; Гос № 2768 КР; Год выпуска - 2011, 00-000104</t>
  </si>
  <si>
    <t>Комбайн "НИВА-Эффект" с жаткой, Гос № 0490 КВ, 00-000375</t>
  </si>
  <si>
    <t>Трактор МТЗ-82.1; Гос № 8867 КР; Год выпуска -2014, 00-000076</t>
  </si>
  <si>
    <t>Трактор Беларус - 82.1; Гос № 9893КР; Год выпуска -2017, 00-000080</t>
  </si>
  <si>
    <t>Трактор Беларус-82.1; Гос № 1622КВ; , Год выпуска 2018, 00-000548</t>
  </si>
  <si>
    <t>ZL43-А;  Гос № Н 223 ОО, 00-000045</t>
  </si>
  <si>
    <t>ГАЗ-32212, Гос № О 296МВ 40, 00-000464</t>
  </si>
  <si>
    <t>УАЗ ПАТРИОТ VIN 316300J1007242, гОС № М585ВР, 2017 ГВ, 00-000547</t>
  </si>
  <si>
    <t>Объекты движимого имущества АО "Совхоз Росва</t>
  </si>
  <si>
    <t>остаточной балансовой стоимостью свыше пятисот тысяч рублей</t>
  </si>
  <si>
    <t>№  п/п</t>
  </si>
  <si>
    <t>Год ввода в эксплуатацию</t>
  </si>
  <si>
    <t>На начало периода</t>
  </si>
  <si>
    <t>За период</t>
  </si>
  <si>
    <t>Основное средство, Инвентарный номер</t>
  </si>
  <si>
    <t>Стоимость</t>
  </si>
  <si>
    <t>Амортизация (износ)</t>
  </si>
  <si>
    <t>Остаточная стоимость</t>
  </si>
  <si>
    <t>Увеличение стоимости</t>
  </si>
  <si>
    <t>Начисление амортизации (износа)</t>
  </si>
  <si>
    <t>Уменьшение стоимости</t>
  </si>
  <si>
    <t>Списание амортизации (износа)</t>
  </si>
  <si>
    <t>На 01.01.2019 года</t>
  </si>
  <si>
    <t xml:space="preserve">Приложение № 3 </t>
  </si>
  <si>
    <t xml:space="preserve">к Приложению № 3 к приказу Минэкономразвития России </t>
  </si>
  <si>
    <t>от 01.10.2016 г. № 641</t>
  </si>
  <si>
    <t>Остаточная балансовая стоимость</t>
  </si>
  <si>
    <t>ИТОГО:</t>
  </si>
  <si>
    <t>Зерно</t>
  </si>
  <si>
    <t>Молоко</t>
  </si>
  <si>
    <t>ц</t>
  </si>
  <si>
    <t>НАИМЕНОВАНИЕ ПОКАЗАТЕЛЯ</t>
  </si>
  <si>
    <t>Ед изм</t>
  </si>
  <si>
    <t>ПЕРИОД</t>
  </si>
  <si>
    <t>2015г</t>
  </si>
  <si>
    <t>2016г</t>
  </si>
  <si>
    <t>2017г</t>
  </si>
  <si>
    <t>2018 г</t>
  </si>
  <si>
    <t>I</t>
  </si>
  <si>
    <t>Валовое производство продукции ВСЕГО:</t>
  </si>
  <si>
    <t>в том числе:</t>
  </si>
  <si>
    <t>Выращено скота в ж.м.</t>
  </si>
  <si>
    <t>II</t>
  </si>
  <si>
    <t>Объем реализованной продукции ВСЕГО:</t>
  </si>
  <si>
    <t>Скот в ж.м.</t>
  </si>
  <si>
    <t>III</t>
  </si>
  <si>
    <t>Выручка  ВСЕГО:</t>
  </si>
  <si>
    <t>тыс.руб</t>
  </si>
  <si>
    <t>Выручка от реализации  сельскохозяйственной продукции ВСЕГО:</t>
  </si>
  <si>
    <t>Прочая продукция</t>
  </si>
  <si>
    <t>IV</t>
  </si>
  <si>
    <t>IV.I</t>
  </si>
  <si>
    <t>по АО "Совхо Росва"</t>
  </si>
  <si>
    <t xml:space="preserve">Сведения об основной номенклатуре </t>
  </si>
  <si>
    <t>объмах выпуска и реализации сельскохозяйственной продукции</t>
  </si>
  <si>
    <t xml:space="preserve">Приложение № 4 </t>
  </si>
  <si>
    <t xml:space="preserve">Приложение № 5 </t>
  </si>
  <si>
    <t>Приложение № 1</t>
  </si>
  <si>
    <t>Земельные участки АО "Совхоз Росва", находящиеся в собственности</t>
  </si>
  <si>
    <t>№п/п</t>
  </si>
  <si>
    <t>Адрес участка,</t>
  </si>
  <si>
    <t>площадь, га</t>
  </si>
  <si>
    <t>Виды разрешенного использования земельного участка</t>
  </si>
  <si>
    <t>Категория земель</t>
  </si>
  <si>
    <t>Кдастровый номер</t>
  </si>
  <si>
    <t>Кадастровая стоимость, руб.</t>
  </si>
  <si>
    <t>Вид права, на котором используется земельный участок</t>
  </si>
  <si>
    <t>Сведения о наличии (отсутствии) обременений с указанием даты возникновения и срока, на которое усановлено обременение</t>
  </si>
  <si>
    <t>г. Калуга , п. Росва, ул.Мира, д.1</t>
  </si>
  <si>
    <t>административное здание</t>
  </si>
  <si>
    <t>сельскохозяйственного назначения</t>
  </si>
  <si>
    <t>собственность</t>
  </si>
  <si>
    <t>40 КЯ №449773 от 02.06.09 г.</t>
  </si>
  <si>
    <t>г. Калуга , п. Росва</t>
  </si>
  <si>
    <t>здание столовой</t>
  </si>
  <si>
    <t>40 КЯ №449782 от 02.06.09 г.</t>
  </si>
  <si>
    <t>трассовая мастерская №1</t>
  </si>
  <si>
    <t>40 КЯ №449777 от 02.06.09 г.</t>
  </si>
  <si>
    <t>трассовая мастерская №2</t>
  </si>
  <si>
    <t>40 КЯ №449776 от 02.06.09 г.</t>
  </si>
  <si>
    <t>овощехранилище №1</t>
  </si>
  <si>
    <t>40 КЯ №449775 от 02.06.09 г.</t>
  </si>
  <si>
    <t>овощехранилище №2</t>
  </si>
  <si>
    <t>40 КЯ №449779 от 02.06.09 г.</t>
  </si>
  <si>
    <t>ангар</t>
  </si>
  <si>
    <t>40 КЯ №449778 от 02.06.09 г.</t>
  </si>
  <si>
    <t>коровник д. Росва</t>
  </si>
  <si>
    <t>40 КЯ №449785 от 03.06.09 г.</t>
  </si>
  <si>
    <t>40 КЯ №449783 от 02.06.09 г.</t>
  </si>
  <si>
    <t>40 КЯ №449780 от 02.06.09 г.</t>
  </si>
  <si>
    <t>телятник №2 д.Росва</t>
  </si>
  <si>
    <t>40 КЯ №4499781 от 02.06.09 г.</t>
  </si>
  <si>
    <t>автовесы</t>
  </si>
  <si>
    <t>40 КЯ №449772 от 02.06.09 г.</t>
  </si>
  <si>
    <t>зернохранилище</t>
  </si>
  <si>
    <t>40 КЯ № 449784 от 03.06.09 г.</t>
  </si>
  <si>
    <t>г. Калуга ,с. Спас</t>
  </si>
  <si>
    <t>телятник с.Спас</t>
  </si>
  <si>
    <t>40 КЯ №490929 от 05.08.09 г.</t>
  </si>
  <si>
    <t>коровник с.Спас</t>
  </si>
  <si>
    <t>40 КЯ №490930 от 05.08.09 г.</t>
  </si>
  <si>
    <t>коровник д.Сокорево</t>
  </si>
  <si>
    <t>40 КЯ №449774 от 02.06.09 г.</t>
  </si>
  <si>
    <t>г.Калуга, п.Росва</t>
  </si>
  <si>
    <t>здание мехдвора</t>
  </si>
  <si>
    <t>40:25:000:166:721</t>
  </si>
  <si>
    <t>40/001/2017-1 от 26.04.17 г.</t>
  </si>
  <si>
    <t>ИТОГО</t>
  </si>
  <si>
    <t>Х</t>
  </si>
  <si>
    <t>Реквизиты документов, подтверждающих права на земельный участок: свидетельство о государственной регистрации права: серия, №, дата регистрации права</t>
  </si>
  <si>
    <t xml:space="preserve">Приложение № 2 </t>
  </si>
  <si>
    <t>Земельные участки АО «Совхоз Росва», находящиеся в аренде на 49 лет</t>
  </si>
  <si>
    <t>Категория земли</t>
  </si>
  <si>
    <t>сельхоз-назначения</t>
  </si>
  <si>
    <t>40:25:000160:93</t>
  </si>
  <si>
    <t>40:25:000000:164</t>
  </si>
  <si>
    <t>40:25:000171:14</t>
  </si>
  <si>
    <t>40:25:000160:142</t>
  </si>
  <si>
    <t>40:25:000171:29</t>
  </si>
  <si>
    <t>40:25:000160:117</t>
  </si>
  <si>
    <t>40:25:000160:1093</t>
  </si>
  <si>
    <t>40:25:000166:126</t>
  </si>
  <si>
    <t>40:25:000160:122</t>
  </si>
  <si>
    <t>40:25:000160:108</t>
  </si>
  <si>
    <t>40:25:000160:126</t>
  </si>
  <si>
    <t>40:25:000166:578</t>
  </si>
  <si>
    <t>40:25:000160:119</t>
  </si>
  <si>
    <t>40:25:000160:115</t>
  </si>
  <si>
    <t>40:25:000171:27</t>
  </si>
  <si>
    <t>40:25:000171:28</t>
  </si>
  <si>
    <t>40:25:000171:24</t>
  </si>
  <si>
    <t>40:25:000160:99</t>
  </si>
  <si>
    <t>40:25:000171:35</t>
  </si>
  <si>
    <t>40:25:000171:36</t>
  </si>
  <si>
    <t>40:25:000166:206</t>
  </si>
  <si>
    <t>п.Бабынино</t>
  </si>
  <si>
    <t>40:25:000160:231</t>
  </si>
  <si>
    <t>40:25:000166:211</t>
  </si>
  <si>
    <t>40:25:000166:209</t>
  </si>
  <si>
    <t>40:25:000171:26</t>
  </si>
  <si>
    <t>40:25:000171:64</t>
  </si>
  <si>
    <t>Адрес нахождения участка</t>
  </si>
  <si>
    <t xml:space="preserve">г. Калуга д.Яглова </t>
  </si>
  <si>
    <t>г.Калуга, с. Росва</t>
  </si>
  <si>
    <t>г. Калуга, с. Спас</t>
  </si>
  <si>
    <t>г. Калуга, с.Городок</t>
  </si>
  <si>
    <t xml:space="preserve">г. Калуга, с.Городок </t>
  </si>
  <si>
    <t>г. Калуга, д.Н.Лапиносово</t>
  </si>
  <si>
    <t>г. Калуга, с. Росва</t>
  </si>
  <si>
    <t>г. Калуга, с.Козлово</t>
  </si>
  <si>
    <t>г. Калуга, с. Козлово</t>
  </si>
  <si>
    <t>г. Калуга, д. Яглово</t>
  </si>
  <si>
    <t>г. Калуга, д. Сокорево</t>
  </si>
  <si>
    <t>№ 537/09 от 24.06.09г</t>
  </si>
  <si>
    <t>№ 536/09 от 24.06.09 г</t>
  </si>
  <si>
    <t>№ 257/08 от 23.06.08г.</t>
  </si>
  <si>
    <t>№ 339/11 от 23.05.11г.</t>
  </si>
  <si>
    <t>№ 615/08 от 30.10.08 г</t>
  </si>
  <si>
    <t>№ 59/10 от 27.01.10 г</t>
  </si>
  <si>
    <t>№ 616/08 от 30.10.08 г.</t>
  </si>
  <si>
    <t>г. Калуга, д. Городок</t>
  </si>
  <si>
    <t>№ 15/10 от 18.01.10 г</t>
  </si>
  <si>
    <t>г. Калуга, д. Росва</t>
  </si>
  <si>
    <t>№ 205/11 от 26.11.10 г.</t>
  </si>
  <si>
    <t>№ 1136/09 от 16.12.09 г</t>
  </si>
  <si>
    <t>№ 1138/09 от 16.12.09 г.</t>
  </si>
  <si>
    <t>№ 965/15 от 24.12.15 г.</t>
  </si>
  <si>
    <t>№ 476/15 от 02.07.15 г.</t>
  </si>
  <si>
    <t>№ 1141/09 от 16.12.09 г</t>
  </si>
  <si>
    <t>Договор аренды земельного участка  №, дата</t>
  </si>
  <si>
    <t>Площадь, га</t>
  </si>
  <si>
    <t>Кадастровый номер земельного участка</t>
  </si>
  <si>
    <t>кадастровая стоимость на 01.01.2019 года,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</si>
</sst>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top"/>
    </xf>
    <xf numFmtId="0" fontId="6" fillId="0" borderId="1" xfId="0" applyNumberFormat="1" applyFont="1" applyBorder="1" applyAlignment="1">
      <alignment horizontal="right" vertical="top"/>
    </xf>
    <xf numFmtId="0" fontId="7" fillId="0" borderId="0" xfId="0" applyFont="1"/>
    <xf numFmtId="0" fontId="8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164" fontId="8" fillId="0" borderId="1" xfId="0" applyNumberFormat="1" applyFont="1" applyBorder="1"/>
    <xf numFmtId="0" fontId="1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3" fillId="0" borderId="1" xfId="0" applyFont="1" applyBorder="1"/>
    <xf numFmtId="0" fontId="13" fillId="0" borderId="1" xfId="0" applyFont="1" applyFill="1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vertical="top" wrapText="1" indent="2"/>
    </xf>
    <xf numFmtId="0" fontId="8" fillId="0" borderId="1" xfId="0" applyFont="1" applyBorder="1" applyAlignment="1">
      <alignment horizont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opLeftCell="A6" zoomScale="60" zoomScaleNormal="60" workbookViewId="0">
      <selection activeCell="A8" sqref="A8:A22"/>
    </sheetView>
  </sheetViews>
  <sheetFormatPr defaultRowHeight="14.4" x14ac:dyDescent="0.3"/>
  <cols>
    <col min="2" max="2" width="22.6640625" customWidth="1"/>
    <col min="3" max="3" width="19.33203125" customWidth="1"/>
    <col min="4" max="4" width="13.77734375" customWidth="1"/>
    <col min="5" max="5" width="17.44140625" customWidth="1"/>
    <col min="6" max="6" width="13.44140625" customWidth="1"/>
    <col min="7" max="7" width="14.77734375" customWidth="1"/>
    <col min="8" max="8" width="6.21875" customWidth="1"/>
    <col min="9" max="9" width="15.6640625" customWidth="1"/>
    <col min="10" max="10" width="14.33203125" customWidth="1"/>
    <col min="11" max="11" width="16.33203125" customWidth="1"/>
    <col min="12" max="12" width="19" customWidth="1"/>
    <col min="13" max="13" width="17.6640625" style="56" customWidth="1"/>
    <col min="14" max="14" width="20.5546875" customWidth="1"/>
  </cols>
  <sheetData>
    <row r="1" spans="1:14" x14ac:dyDescent="0.3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3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x14ac:dyDescent="0.3">
      <c r="A3" s="59" t="s">
        <v>115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5" spans="1:14" ht="23.4" x14ac:dyDescent="0.45">
      <c r="A5" s="58" t="s">
        <v>89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7" spans="1:14" ht="169.2" customHeight="1" x14ac:dyDescent="0.3">
      <c r="A7" s="46" t="s">
        <v>0</v>
      </c>
      <c r="B7" s="47" t="s">
        <v>1</v>
      </c>
      <c r="C7" s="39" t="s">
        <v>2</v>
      </c>
      <c r="D7" s="46" t="s">
        <v>3</v>
      </c>
      <c r="E7" s="46" t="s">
        <v>4</v>
      </c>
      <c r="F7" s="46" t="s">
        <v>5</v>
      </c>
      <c r="G7" s="46" t="s">
        <v>6</v>
      </c>
      <c r="H7" s="46" t="s">
        <v>7</v>
      </c>
      <c r="I7" s="46" t="s">
        <v>18</v>
      </c>
      <c r="J7" s="46" t="s">
        <v>8</v>
      </c>
      <c r="K7" s="46" t="s">
        <v>9</v>
      </c>
      <c r="L7" s="46" t="s">
        <v>10</v>
      </c>
      <c r="M7" s="46" t="s">
        <v>11</v>
      </c>
      <c r="N7" s="48" t="s">
        <v>12</v>
      </c>
    </row>
    <row r="8" spans="1:14" ht="31.2" x14ac:dyDescent="0.3">
      <c r="A8" s="16">
        <v>1</v>
      </c>
      <c r="B8" s="49" t="s">
        <v>54</v>
      </c>
      <c r="C8" s="50" t="s">
        <v>20</v>
      </c>
      <c r="D8" s="49" t="s">
        <v>55</v>
      </c>
      <c r="E8" s="50" t="s">
        <v>22</v>
      </c>
      <c r="F8" s="49">
        <v>837.4</v>
      </c>
      <c r="G8" s="50" t="s">
        <v>56</v>
      </c>
      <c r="H8" s="49">
        <v>1982</v>
      </c>
      <c r="I8" s="50" t="s">
        <v>21</v>
      </c>
      <c r="J8" s="51" t="s">
        <v>19</v>
      </c>
      <c r="K8" s="49" t="s">
        <v>88</v>
      </c>
      <c r="L8" s="50" t="s">
        <v>57</v>
      </c>
      <c r="M8" s="57" t="s">
        <v>87</v>
      </c>
      <c r="N8" s="49" t="s">
        <v>23</v>
      </c>
    </row>
    <row r="9" spans="1:14" ht="31.2" x14ac:dyDescent="0.3">
      <c r="A9" s="16">
        <v>2</v>
      </c>
      <c r="B9" s="49" t="s">
        <v>58</v>
      </c>
      <c r="C9" s="49" t="s">
        <v>24</v>
      </c>
      <c r="D9" s="49" t="s">
        <v>55</v>
      </c>
      <c r="E9" s="50" t="s">
        <v>25</v>
      </c>
      <c r="F9" s="49">
        <v>209.4</v>
      </c>
      <c r="G9" s="49" t="s">
        <v>15</v>
      </c>
      <c r="H9" s="49">
        <v>1990</v>
      </c>
      <c r="I9" s="50" t="s">
        <v>21</v>
      </c>
      <c r="J9" s="51" t="s">
        <v>19</v>
      </c>
      <c r="K9" s="50" t="s">
        <v>88</v>
      </c>
      <c r="L9" s="50" t="s">
        <v>59</v>
      </c>
      <c r="M9" s="57" t="s">
        <v>87</v>
      </c>
      <c r="N9" s="49" t="s">
        <v>26</v>
      </c>
    </row>
    <row r="10" spans="1:14" ht="31.2" x14ac:dyDescent="0.3">
      <c r="A10" s="16">
        <v>3</v>
      </c>
      <c r="B10" s="49" t="s">
        <v>60</v>
      </c>
      <c r="C10" s="50" t="s">
        <v>27</v>
      </c>
      <c r="D10" s="49" t="s">
        <v>55</v>
      </c>
      <c r="E10" s="50" t="s">
        <v>25</v>
      </c>
      <c r="F10" s="49">
        <v>577.20000000000005</v>
      </c>
      <c r="G10" s="49" t="s">
        <v>15</v>
      </c>
      <c r="H10" s="49">
        <v>1991</v>
      </c>
      <c r="I10" s="50" t="s">
        <v>21</v>
      </c>
      <c r="J10" s="51" t="s">
        <v>19</v>
      </c>
      <c r="K10" s="50" t="s">
        <v>88</v>
      </c>
      <c r="L10" s="50" t="s">
        <v>61</v>
      </c>
      <c r="M10" s="57" t="s">
        <v>87</v>
      </c>
      <c r="N10" s="49" t="s">
        <v>28</v>
      </c>
    </row>
    <row r="11" spans="1:14" ht="31.2" x14ac:dyDescent="0.3">
      <c r="A11" s="42">
        <v>4</v>
      </c>
      <c r="B11" s="49" t="s">
        <v>62</v>
      </c>
      <c r="C11" s="50" t="s">
        <v>29</v>
      </c>
      <c r="D11" s="49" t="s">
        <v>55</v>
      </c>
      <c r="E11" s="50" t="s">
        <v>25</v>
      </c>
      <c r="F11" s="49">
        <v>833.5</v>
      </c>
      <c r="G11" s="49" t="s">
        <v>15</v>
      </c>
      <c r="H11" s="49">
        <v>1983</v>
      </c>
      <c r="I11" s="50" t="s">
        <v>21</v>
      </c>
      <c r="J11" s="51" t="s">
        <v>19</v>
      </c>
      <c r="K11" s="50" t="s">
        <v>88</v>
      </c>
      <c r="L11" s="50" t="s">
        <v>63</v>
      </c>
      <c r="M11" s="57" t="s">
        <v>87</v>
      </c>
      <c r="N11" s="49" t="s">
        <v>30</v>
      </c>
    </row>
    <row r="12" spans="1:14" ht="31.2" x14ac:dyDescent="0.3">
      <c r="A12" s="42">
        <v>5</v>
      </c>
      <c r="B12" s="49" t="s">
        <v>64</v>
      </c>
      <c r="C12" s="50" t="s">
        <v>31</v>
      </c>
      <c r="D12" s="49" t="s">
        <v>55</v>
      </c>
      <c r="E12" s="50" t="s">
        <v>25</v>
      </c>
      <c r="F12" s="49">
        <v>975.1</v>
      </c>
      <c r="G12" s="49" t="s">
        <v>15</v>
      </c>
      <c r="H12" s="49">
        <v>1988</v>
      </c>
      <c r="I12" s="50" t="s">
        <v>21</v>
      </c>
      <c r="J12" s="51" t="s">
        <v>19</v>
      </c>
      <c r="K12" s="50" t="s">
        <v>88</v>
      </c>
      <c r="L12" s="50" t="s">
        <v>65</v>
      </c>
      <c r="M12" s="57" t="s">
        <v>87</v>
      </c>
      <c r="N12" s="49" t="s">
        <v>32</v>
      </c>
    </row>
    <row r="13" spans="1:14" ht="31.2" x14ac:dyDescent="0.3">
      <c r="A13" s="42">
        <v>6</v>
      </c>
      <c r="B13" s="49" t="s">
        <v>66</v>
      </c>
      <c r="C13" s="50" t="s">
        <v>33</v>
      </c>
      <c r="D13" s="50" t="s">
        <v>13</v>
      </c>
      <c r="E13" s="50" t="s">
        <v>25</v>
      </c>
      <c r="F13" s="49">
        <v>981.9</v>
      </c>
      <c r="G13" s="49" t="s">
        <v>15</v>
      </c>
      <c r="H13" s="49">
        <v>1988</v>
      </c>
      <c r="I13" s="50" t="s">
        <v>21</v>
      </c>
      <c r="J13" s="51" t="s">
        <v>19</v>
      </c>
      <c r="K13" s="50" t="s">
        <v>88</v>
      </c>
      <c r="L13" s="50" t="s">
        <v>67</v>
      </c>
      <c r="M13" s="57" t="s">
        <v>87</v>
      </c>
      <c r="N13" s="49" t="s">
        <v>34</v>
      </c>
    </row>
    <row r="14" spans="1:14" ht="31.2" x14ac:dyDescent="0.3">
      <c r="A14" s="42">
        <v>7</v>
      </c>
      <c r="B14" s="49" t="s">
        <v>68</v>
      </c>
      <c r="C14" s="49" t="s">
        <v>35</v>
      </c>
      <c r="D14" s="49" t="s">
        <v>55</v>
      </c>
      <c r="E14" s="50" t="s">
        <v>25</v>
      </c>
      <c r="F14" s="49">
        <v>699.4</v>
      </c>
      <c r="G14" s="49" t="s">
        <v>15</v>
      </c>
      <c r="H14" s="49">
        <v>1990</v>
      </c>
      <c r="I14" s="50" t="s">
        <v>21</v>
      </c>
      <c r="J14" s="51" t="s">
        <v>19</v>
      </c>
      <c r="K14" s="50" t="s">
        <v>88</v>
      </c>
      <c r="L14" s="50" t="s">
        <v>69</v>
      </c>
      <c r="M14" s="57" t="s">
        <v>87</v>
      </c>
      <c r="N14" s="49" t="s">
        <v>36</v>
      </c>
    </row>
    <row r="15" spans="1:14" ht="31.2" x14ac:dyDescent="0.3">
      <c r="A15" s="42">
        <v>8</v>
      </c>
      <c r="B15" s="49" t="s">
        <v>70</v>
      </c>
      <c r="C15" s="49" t="s">
        <v>37</v>
      </c>
      <c r="D15" s="49" t="s">
        <v>55</v>
      </c>
      <c r="E15" s="50" t="s">
        <v>25</v>
      </c>
      <c r="F15" s="49">
        <v>1460.5</v>
      </c>
      <c r="G15" s="49" t="s">
        <v>15</v>
      </c>
      <c r="H15" s="49">
        <v>1967</v>
      </c>
      <c r="I15" s="50" t="s">
        <v>21</v>
      </c>
      <c r="J15" s="51" t="s">
        <v>19</v>
      </c>
      <c r="K15" s="50" t="s">
        <v>88</v>
      </c>
      <c r="L15" s="50" t="s">
        <v>71</v>
      </c>
      <c r="M15" s="57" t="s">
        <v>87</v>
      </c>
      <c r="N15" s="49" t="s">
        <v>38</v>
      </c>
    </row>
    <row r="16" spans="1:14" ht="31.2" x14ac:dyDescent="0.3">
      <c r="A16" s="42">
        <v>9</v>
      </c>
      <c r="B16" s="49" t="s">
        <v>72</v>
      </c>
      <c r="C16" s="49" t="s">
        <v>39</v>
      </c>
      <c r="D16" s="49" t="s">
        <v>55</v>
      </c>
      <c r="E16" s="50" t="s">
        <v>16</v>
      </c>
      <c r="F16" s="49">
        <v>618.9</v>
      </c>
      <c r="G16" s="49" t="s">
        <v>15</v>
      </c>
      <c r="H16" s="49">
        <v>1969</v>
      </c>
      <c r="I16" s="50" t="s">
        <v>21</v>
      </c>
      <c r="J16" s="51" t="s">
        <v>19</v>
      </c>
      <c r="K16" s="50" t="s">
        <v>88</v>
      </c>
      <c r="L16" s="50" t="s">
        <v>73</v>
      </c>
      <c r="M16" s="57" t="s">
        <v>87</v>
      </c>
      <c r="N16" s="49" t="s">
        <v>17</v>
      </c>
    </row>
    <row r="17" spans="1:14" ht="31.2" x14ac:dyDescent="0.3">
      <c r="A17" s="42">
        <v>10</v>
      </c>
      <c r="B17" s="49" t="s">
        <v>74</v>
      </c>
      <c r="C17" s="49" t="s">
        <v>53</v>
      </c>
      <c r="D17" s="49" t="s">
        <v>55</v>
      </c>
      <c r="E17" s="50" t="s">
        <v>16</v>
      </c>
      <c r="F17" s="49">
        <v>116.3</v>
      </c>
      <c r="G17" s="49" t="s">
        <v>15</v>
      </c>
      <c r="H17" s="49">
        <v>1983</v>
      </c>
      <c r="I17" s="50" t="s">
        <v>21</v>
      </c>
      <c r="J17" s="51" t="s">
        <v>19</v>
      </c>
      <c r="K17" s="50" t="s">
        <v>88</v>
      </c>
      <c r="L17" s="50" t="s">
        <v>75</v>
      </c>
      <c r="M17" s="57" t="s">
        <v>87</v>
      </c>
      <c r="N17" s="49" t="s">
        <v>41</v>
      </c>
    </row>
    <row r="18" spans="1:14" ht="31.2" x14ac:dyDescent="0.3">
      <c r="A18" s="42">
        <v>11</v>
      </c>
      <c r="B18" s="49" t="s">
        <v>76</v>
      </c>
      <c r="C18" s="49" t="s">
        <v>42</v>
      </c>
      <c r="D18" s="50" t="s">
        <v>55</v>
      </c>
      <c r="E18" s="50" t="s">
        <v>16</v>
      </c>
      <c r="F18" s="49">
        <v>2534.8000000000002</v>
      </c>
      <c r="G18" s="49" t="s">
        <v>15</v>
      </c>
      <c r="H18" s="49">
        <v>1992</v>
      </c>
      <c r="I18" s="50" t="s">
        <v>21</v>
      </c>
      <c r="J18" s="51" t="s">
        <v>19</v>
      </c>
      <c r="K18" s="50" t="s">
        <v>88</v>
      </c>
      <c r="L18" s="50" t="s">
        <v>77</v>
      </c>
      <c r="M18" s="57" t="s">
        <v>87</v>
      </c>
      <c r="N18" s="49" t="s">
        <v>43</v>
      </c>
    </row>
    <row r="19" spans="1:14" ht="31.2" x14ac:dyDescent="0.3">
      <c r="A19" s="42">
        <v>12</v>
      </c>
      <c r="B19" s="49" t="s">
        <v>79</v>
      </c>
      <c r="C19" s="49" t="s">
        <v>78</v>
      </c>
      <c r="D19" s="49" t="s">
        <v>55</v>
      </c>
      <c r="E19" s="50" t="s">
        <v>44</v>
      </c>
      <c r="F19" s="49">
        <v>1042.7</v>
      </c>
      <c r="G19" s="49" t="s">
        <v>15</v>
      </c>
      <c r="H19" s="49">
        <v>1970</v>
      </c>
      <c r="I19" s="50" t="s">
        <v>21</v>
      </c>
      <c r="J19" s="51" t="s">
        <v>19</v>
      </c>
      <c r="K19" s="50" t="s">
        <v>88</v>
      </c>
      <c r="L19" s="50" t="s">
        <v>80</v>
      </c>
      <c r="M19" s="57" t="s">
        <v>87</v>
      </c>
      <c r="N19" s="49" t="s">
        <v>45</v>
      </c>
    </row>
    <row r="20" spans="1:14" ht="31.2" x14ac:dyDescent="0.3">
      <c r="A20" s="42">
        <v>13</v>
      </c>
      <c r="B20" s="49" t="s">
        <v>81</v>
      </c>
      <c r="C20" s="49" t="s">
        <v>46</v>
      </c>
      <c r="D20" s="49" t="s">
        <v>55</v>
      </c>
      <c r="E20" s="50" t="s">
        <v>44</v>
      </c>
      <c r="F20" s="49">
        <v>1394.9</v>
      </c>
      <c r="G20" s="49" t="s">
        <v>15</v>
      </c>
      <c r="H20" s="49">
        <v>1970</v>
      </c>
      <c r="I20" s="50" t="s">
        <v>21</v>
      </c>
      <c r="J20" s="51" t="s">
        <v>19</v>
      </c>
      <c r="K20" s="50" t="s">
        <v>88</v>
      </c>
      <c r="L20" s="50" t="s">
        <v>82</v>
      </c>
      <c r="M20" s="57" t="s">
        <v>87</v>
      </c>
      <c r="N20" s="49" t="s">
        <v>47</v>
      </c>
    </row>
    <row r="21" spans="1:14" ht="31.2" x14ac:dyDescent="0.3">
      <c r="A21" s="42">
        <v>14</v>
      </c>
      <c r="B21" s="49" t="s">
        <v>83</v>
      </c>
      <c r="C21" s="50" t="s">
        <v>48</v>
      </c>
      <c r="D21" s="49" t="s">
        <v>55</v>
      </c>
      <c r="E21" s="50" t="s">
        <v>49</v>
      </c>
      <c r="F21" s="49">
        <v>1303.5999999999999</v>
      </c>
      <c r="G21" s="49" t="s">
        <v>15</v>
      </c>
      <c r="H21" s="49">
        <v>1968</v>
      </c>
      <c r="I21" s="50" t="s">
        <v>21</v>
      </c>
      <c r="J21" s="51" t="s">
        <v>19</v>
      </c>
      <c r="K21" s="50" t="s">
        <v>88</v>
      </c>
      <c r="L21" s="50" t="s">
        <v>84</v>
      </c>
      <c r="M21" s="57" t="s">
        <v>87</v>
      </c>
      <c r="N21" s="49" t="s">
        <v>50</v>
      </c>
    </row>
    <row r="22" spans="1:14" ht="55.2" customHeight="1" x14ac:dyDescent="0.3">
      <c r="A22" s="42">
        <v>15</v>
      </c>
      <c r="B22" s="49" t="s">
        <v>85</v>
      </c>
      <c r="C22" s="49" t="s">
        <v>51</v>
      </c>
      <c r="D22" s="49" t="s">
        <v>55</v>
      </c>
      <c r="E22" s="50" t="s">
        <v>16</v>
      </c>
      <c r="F22" s="49">
        <v>255.2</v>
      </c>
      <c r="G22" s="49" t="s">
        <v>15</v>
      </c>
      <c r="H22" s="49">
        <v>1992</v>
      </c>
      <c r="I22" s="50" t="s">
        <v>21</v>
      </c>
      <c r="J22" s="51" t="s">
        <v>19</v>
      </c>
      <c r="K22" s="50" t="s">
        <v>88</v>
      </c>
      <c r="L22" s="50" t="s">
        <v>86</v>
      </c>
      <c r="M22" s="57" t="s">
        <v>87</v>
      </c>
      <c r="N22" s="49" t="s">
        <v>52</v>
      </c>
    </row>
    <row r="23" spans="1:14" ht="15.6" x14ac:dyDescent="0.3">
      <c r="A23" s="60" t="s">
        <v>117</v>
      </c>
      <c r="B23" s="60"/>
      <c r="C23" s="60"/>
      <c r="D23" s="60"/>
      <c r="E23" s="60"/>
      <c r="F23" s="52">
        <f>SUM(F8:F22)</f>
        <v>13840.800000000001</v>
      </c>
      <c r="G23" s="53"/>
      <c r="H23" s="54"/>
      <c r="I23" s="54"/>
      <c r="J23" s="54"/>
      <c r="K23" s="54"/>
      <c r="L23" s="54"/>
      <c r="M23" s="55"/>
      <c r="N23" s="54"/>
    </row>
    <row r="25" spans="1:14" ht="21" x14ac:dyDescent="0.3">
      <c r="A25" s="44"/>
      <c r="B25" s="44"/>
      <c r="C25" s="44"/>
      <c r="D25" s="44"/>
      <c r="E25" s="45"/>
      <c r="F25" s="44"/>
      <c r="G25" s="44"/>
      <c r="I25" s="45"/>
      <c r="K25" s="45"/>
      <c r="L25" s="45"/>
      <c r="M25" s="45"/>
    </row>
  </sheetData>
  <mergeCells count="5">
    <mergeCell ref="A5:N5"/>
    <mergeCell ref="A1:N1"/>
    <mergeCell ref="A2:N2"/>
    <mergeCell ref="A3:N3"/>
    <mergeCell ref="A23:E23"/>
  </mergeCells>
  <pageMargins left="0.39370078740157483" right="0.39370078740157483" top="0.59055118110236215" bottom="0.39370078740157483" header="0.19685039370078741" footer="0.19685039370078741"/>
  <pageSetup paperSize="9" scale="63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1"/>
    </sheetView>
  </sheetViews>
  <sheetFormatPr defaultRowHeight="14.4" outlineLevelRow="1" x14ac:dyDescent="0.3"/>
  <cols>
    <col min="1" max="1" width="7.6640625" customWidth="1"/>
    <col min="3" max="3" width="24.6640625" customWidth="1"/>
    <col min="4" max="4" width="16.44140625" customWidth="1"/>
    <col min="5" max="5" width="0.109375" hidden="1" customWidth="1"/>
    <col min="6" max="9" width="14.109375" hidden="1" customWidth="1"/>
    <col min="10" max="10" width="8.88671875" hidden="1" customWidth="1"/>
    <col min="11" max="13" width="14.109375" hidden="1" customWidth="1"/>
    <col min="14" max="14" width="17.44140625" customWidth="1"/>
  </cols>
  <sheetData>
    <row r="1" spans="1:14" x14ac:dyDescent="0.3">
      <c r="A1" s="59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3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x14ac:dyDescent="0.3">
      <c r="A3" s="59" t="s">
        <v>115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5" spans="1:14" ht="18" x14ac:dyDescent="0.35">
      <c r="A5" s="72" t="s">
        <v>98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ht="18" x14ac:dyDescent="0.35">
      <c r="A6" s="72" t="s">
        <v>99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ht="18" x14ac:dyDescent="0.35">
      <c r="A7" s="9"/>
    </row>
    <row r="8" spans="1:14" ht="33" customHeight="1" x14ac:dyDescent="0.3">
      <c r="A8" s="73" t="s">
        <v>100</v>
      </c>
      <c r="B8" s="66" t="s">
        <v>104</v>
      </c>
      <c r="C8" s="67"/>
      <c r="D8" s="74" t="s">
        <v>101</v>
      </c>
      <c r="E8" s="63" t="s">
        <v>102</v>
      </c>
      <c r="F8" s="64"/>
      <c r="G8" s="65"/>
      <c r="H8" s="63" t="s">
        <v>103</v>
      </c>
      <c r="I8" s="64"/>
      <c r="J8" s="64"/>
      <c r="K8" s="65"/>
      <c r="L8" s="63" t="s">
        <v>112</v>
      </c>
      <c r="M8" s="64"/>
      <c r="N8" s="65"/>
    </row>
    <row r="9" spans="1:14" ht="56.25" customHeight="1" x14ac:dyDescent="0.3">
      <c r="A9" s="73"/>
      <c r="B9" s="68"/>
      <c r="C9" s="69"/>
      <c r="D9" s="75"/>
      <c r="E9" s="10" t="s">
        <v>105</v>
      </c>
      <c r="F9" s="10" t="s">
        <v>106</v>
      </c>
      <c r="G9" s="10" t="s">
        <v>107</v>
      </c>
      <c r="H9" s="10" t="s">
        <v>108</v>
      </c>
      <c r="I9" s="10" t="s">
        <v>109</v>
      </c>
      <c r="J9" s="10" t="s">
        <v>110</v>
      </c>
      <c r="K9" s="10" t="s">
        <v>111</v>
      </c>
      <c r="L9" s="10" t="s">
        <v>105</v>
      </c>
      <c r="M9" s="10" t="s">
        <v>106</v>
      </c>
      <c r="N9" s="10" t="s">
        <v>116</v>
      </c>
    </row>
    <row r="10" spans="1:14" x14ac:dyDescent="0.3">
      <c r="A10" s="11">
        <v>1</v>
      </c>
      <c r="B10" s="70">
        <v>2</v>
      </c>
      <c r="C10" s="71"/>
      <c r="D10" s="11">
        <v>3</v>
      </c>
      <c r="E10" s="11">
        <v>4</v>
      </c>
      <c r="F10" s="11">
        <v>5</v>
      </c>
      <c r="G10" s="11">
        <v>6</v>
      </c>
      <c r="H10" s="11">
        <v>7</v>
      </c>
      <c r="I10" s="11">
        <v>8</v>
      </c>
      <c r="J10" s="11">
        <v>9</v>
      </c>
      <c r="K10" s="11">
        <v>10</v>
      </c>
      <c r="L10" s="11">
        <v>4</v>
      </c>
      <c r="M10" s="11">
        <v>5</v>
      </c>
      <c r="N10" s="11">
        <v>4</v>
      </c>
    </row>
    <row r="11" spans="1:14" ht="63.75" customHeight="1" outlineLevel="1" x14ac:dyDescent="0.3">
      <c r="A11" s="4">
        <v>1</v>
      </c>
      <c r="B11" s="61" t="s">
        <v>90</v>
      </c>
      <c r="C11" s="61"/>
      <c r="D11" s="5">
        <v>2012</v>
      </c>
      <c r="E11" s="6">
        <v>4363702</v>
      </c>
      <c r="F11" s="6">
        <v>2900035.88</v>
      </c>
      <c r="G11" s="6">
        <v>1463666.12</v>
      </c>
      <c r="H11" s="7"/>
      <c r="I11" s="6">
        <v>436370.16</v>
      </c>
      <c r="J11" s="7"/>
      <c r="K11" s="7"/>
      <c r="L11" s="12">
        <v>4363702</v>
      </c>
      <c r="M11" s="12">
        <v>3336406.04</v>
      </c>
      <c r="N11" s="12">
        <v>1027295.96</v>
      </c>
    </row>
    <row r="12" spans="1:14" ht="49.5" customHeight="1" outlineLevel="1" x14ac:dyDescent="0.3">
      <c r="A12" s="4">
        <v>2</v>
      </c>
      <c r="B12" s="61" t="s">
        <v>91</v>
      </c>
      <c r="C12" s="61"/>
      <c r="D12" s="5">
        <v>2017</v>
      </c>
      <c r="E12" s="6">
        <v>3091208.86</v>
      </c>
      <c r="F12" s="6">
        <v>754570.12</v>
      </c>
      <c r="G12" s="6">
        <v>2336638.7400000002</v>
      </c>
      <c r="H12" s="7"/>
      <c r="I12" s="6">
        <v>436405.92</v>
      </c>
      <c r="J12" s="7"/>
      <c r="K12" s="7"/>
      <c r="L12" s="12">
        <v>3091208.86</v>
      </c>
      <c r="M12" s="12">
        <v>1190976.04</v>
      </c>
      <c r="N12" s="12">
        <v>1900232.82</v>
      </c>
    </row>
    <row r="13" spans="1:14" ht="46.5" customHeight="1" outlineLevel="1" x14ac:dyDescent="0.3">
      <c r="A13" s="4">
        <v>3</v>
      </c>
      <c r="B13" s="61" t="s">
        <v>92</v>
      </c>
      <c r="C13" s="61"/>
      <c r="D13" s="5">
        <v>2016</v>
      </c>
      <c r="E13" s="6">
        <v>1170350</v>
      </c>
      <c r="F13" s="6">
        <v>275376.40000000002</v>
      </c>
      <c r="G13" s="6">
        <v>894973.6</v>
      </c>
      <c r="H13" s="7"/>
      <c r="I13" s="6">
        <v>165225.84</v>
      </c>
      <c r="J13" s="7"/>
      <c r="K13" s="7"/>
      <c r="L13" s="12">
        <v>1170350</v>
      </c>
      <c r="M13" s="12">
        <v>440602.24</v>
      </c>
      <c r="N13" s="12">
        <v>729747.76</v>
      </c>
    </row>
    <row r="14" spans="1:14" ht="46.5" customHeight="1" outlineLevel="1" x14ac:dyDescent="0.3">
      <c r="A14" s="4">
        <v>4</v>
      </c>
      <c r="B14" s="61" t="s">
        <v>93</v>
      </c>
      <c r="C14" s="61"/>
      <c r="D14" s="5">
        <v>2017</v>
      </c>
      <c r="E14" s="6">
        <v>1237797</v>
      </c>
      <c r="F14" s="6">
        <v>145623.20000000001</v>
      </c>
      <c r="G14" s="6">
        <v>1092173.8</v>
      </c>
      <c r="H14" s="7"/>
      <c r="I14" s="6">
        <v>174747.84</v>
      </c>
      <c r="J14" s="7"/>
      <c r="K14" s="7"/>
      <c r="L14" s="12">
        <v>1237797</v>
      </c>
      <c r="M14" s="12">
        <v>320371.03999999998</v>
      </c>
      <c r="N14" s="12">
        <v>917425.96</v>
      </c>
    </row>
    <row r="15" spans="1:14" ht="47.25" customHeight="1" outlineLevel="1" x14ac:dyDescent="0.3">
      <c r="A15" s="4">
        <v>5</v>
      </c>
      <c r="B15" s="61" t="s">
        <v>94</v>
      </c>
      <c r="C15" s="61"/>
      <c r="D15" s="5">
        <v>2018</v>
      </c>
      <c r="E15" s="7"/>
      <c r="F15" s="7"/>
      <c r="G15" s="7"/>
      <c r="H15" s="6">
        <v>1232750</v>
      </c>
      <c r="I15" s="6">
        <v>161672.16</v>
      </c>
      <c r="J15" s="7"/>
      <c r="K15" s="7"/>
      <c r="L15" s="12">
        <v>1232750</v>
      </c>
      <c r="M15" s="12">
        <v>161672.16</v>
      </c>
      <c r="N15" s="12">
        <v>1071077.8400000001</v>
      </c>
    </row>
    <row r="16" spans="1:14" ht="33" customHeight="1" outlineLevel="1" x14ac:dyDescent="0.3">
      <c r="A16" s="4">
        <v>6</v>
      </c>
      <c r="B16" s="61" t="s">
        <v>95</v>
      </c>
      <c r="C16" s="61"/>
      <c r="D16" s="5">
        <v>2016</v>
      </c>
      <c r="E16" s="6">
        <v>700850</v>
      </c>
      <c r="F16" s="6">
        <v>271758.14</v>
      </c>
      <c r="G16" s="6">
        <v>429091.86</v>
      </c>
      <c r="H16" s="6">
        <v>600000</v>
      </c>
      <c r="I16" s="6">
        <v>1206660.8700000001</v>
      </c>
      <c r="J16" s="7"/>
      <c r="K16" s="6">
        <v>1229454.27</v>
      </c>
      <c r="L16" s="12">
        <v>1300850</v>
      </c>
      <c r="M16" s="12">
        <v>552485.78</v>
      </c>
      <c r="N16" s="12">
        <v>748364.22</v>
      </c>
    </row>
    <row r="17" spans="1:14" ht="33" customHeight="1" outlineLevel="1" x14ac:dyDescent="0.3">
      <c r="A17" s="4">
        <v>7</v>
      </c>
      <c r="B17" s="61" t="s">
        <v>96</v>
      </c>
      <c r="C17" s="61"/>
      <c r="D17" s="5">
        <v>2017</v>
      </c>
      <c r="E17" s="6">
        <v>1012850</v>
      </c>
      <c r="F17" s="6">
        <v>16880.830000000002</v>
      </c>
      <c r="G17" s="6">
        <v>995969.17</v>
      </c>
      <c r="H17" s="7"/>
      <c r="I17" s="6">
        <v>812597.16</v>
      </c>
      <c r="J17" s="7"/>
      <c r="K17" s="6">
        <v>673253.08</v>
      </c>
      <c r="L17" s="12">
        <v>1012850</v>
      </c>
      <c r="M17" s="12">
        <v>219450.79</v>
      </c>
      <c r="N17" s="12">
        <v>793399.21</v>
      </c>
    </row>
    <row r="18" spans="1:14" ht="63.75" customHeight="1" outlineLevel="1" x14ac:dyDescent="0.3">
      <c r="A18" s="4">
        <v>8</v>
      </c>
      <c r="B18" s="61" t="s">
        <v>97</v>
      </c>
      <c r="C18" s="61"/>
      <c r="D18" s="5">
        <v>2018</v>
      </c>
      <c r="E18" s="7"/>
      <c r="F18" s="7"/>
      <c r="G18" s="7"/>
      <c r="H18" s="6">
        <v>892434.68</v>
      </c>
      <c r="I18" s="6">
        <v>691017.91</v>
      </c>
      <c r="J18" s="7"/>
      <c r="K18" s="6">
        <v>505573.71</v>
      </c>
      <c r="L18" s="12">
        <v>892434.68</v>
      </c>
      <c r="M18" s="12">
        <v>223108.65</v>
      </c>
      <c r="N18" s="12">
        <v>669326.03</v>
      </c>
    </row>
    <row r="19" spans="1:14" ht="22.8" customHeight="1" x14ac:dyDescent="0.35">
      <c r="A19" s="62" t="s">
        <v>117</v>
      </c>
      <c r="B19" s="62"/>
      <c r="C19" s="62"/>
      <c r="D19" s="62"/>
      <c r="E19" s="13"/>
      <c r="F19" s="13"/>
      <c r="G19" s="13"/>
      <c r="H19" s="13"/>
      <c r="I19" s="13"/>
      <c r="J19" s="13"/>
      <c r="K19" s="13"/>
      <c r="L19" s="13"/>
      <c r="M19" s="13"/>
      <c r="N19" s="14">
        <f>SUM(N11:N18)</f>
        <v>7856869.7999999998</v>
      </c>
    </row>
    <row r="20" spans="1:14" ht="15.6" x14ac:dyDescent="0.3">
      <c r="C20" s="2"/>
    </row>
    <row r="21" spans="1:14" ht="15.6" x14ac:dyDescent="0.3">
      <c r="C21" s="2"/>
    </row>
    <row r="22" spans="1:14" ht="15.6" x14ac:dyDescent="0.3">
      <c r="C22" s="3"/>
    </row>
    <row r="23" spans="1:14" ht="15.6" x14ac:dyDescent="0.3">
      <c r="C23" s="2"/>
    </row>
    <row r="24" spans="1:14" ht="15.6" x14ac:dyDescent="0.3">
      <c r="C24" s="2"/>
    </row>
    <row r="25" spans="1:14" ht="15.6" x14ac:dyDescent="0.3">
      <c r="C25" s="2"/>
    </row>
    <row r="26" spans="1:14" ht="15.6" x14ac:dyDescent="0.3">
      <c r="C26" s="2"/>
    </row>
    <row r="27" spans="1:14" ht="15.6" x14ac:dyDescent="0.3">
      <c r="C27" s="2"/>
    </row>
    <row r="28" spans="1:14" x14ac:dyDescent="0.3">
      <c r="C28" s="1"/>
    </row>
  </sheetData>
  <mergeCells count="21">
    <mergeCell ref="A1:N1"/>
    <mergeCell ref="A2:N2"/>
    <mergeCell ref="A3:N3"/>
    <mergeCell ref="A19:D19"/>
    <mergeCell ref="H8:K8"/>
    <mergeCell ref="L8:N8"/>
    <mergeCell ref="B8:C9"/>
    <mergeCell ref="B10:C10"/>
    <mergeCell ref="A5:N5"/>
    <mergeCell ref="A6:N6"/>
    <mergeCell ref="B17:C17"/>
    <mergeCell ref="B18:C18"/>
    <mergeCell ref="A8:A9"/>
    <mergeCell ref="D8:D9"/>
    <mergeCell ref="E8:G8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sqref="A1:XFD3"/>
    </sheetView>
  </sheetViews>
  <sheetFormatPr defaultRowHeight="14.4" x14ac:dyDescent="0.3"/>
  <cols>
    <col min="1" max="1" width="4.88671875" customWidth="1"/>
    <col min="2" max="2" width="6.6640625" customWidth="1"/>
    <col min="3" max="3" width="26.33203125" customWidth="1"/>
    <col min="5" max="5" width="8.88671875" hidden="1" customWidth="1"/>
  </cols>
  <sheetData>
    <row r="1" spans="1:8" x14ac:dyDescent="0.3">
      <c r="A1" s="59" t="s">
        <v>146</v>
      </c>
      <c r="B1" s="59"/>
      <c r="C1" s="59"/>
      <c r="D1" s="59"/>
      <c r="E1" s="59"/>
      <c r="F1" s="59"/>
      <c r="G1" s="59"/>
      <c r="H1" s="59"/>
    </row>
    <row r="2" spans="1:8" x14ac:dyDescent="0.3">
      <c r="A2" s="59" t="s">
        <v>114</v>
      </c>
      <c r="B2" s="59"/>
      <c r="C2" s="59"/>
      <c r="D2" s="59"/>
      <c r="E2" s="59"/>
      <c r="F2" s="59"/>
      <c r="G2" s="59"/>
      <c r="H2" s="59"/>
    </row>
    <row r="3" spans="1:8" x14ac:dyDescent="0.3">
      <c r="A3" s="59" t="s">
        <v>115</v>
      </c>
      <c r="B3" s="59"/>
      <c r="C3" s="59"/>
      <c r="D3" s="59"/>
      <c r="E3" s="59"/>
      <c r="F3" s="59"/>
      <c r="G3" s="59"/>
      <c r="H3" s="59"/>
    </row>
    <row r="5" spans="1:8" ht="18" x14ac:dyDescent="0.35">
      <c r="A5" s="72" t="s">
        <v>143</v>
      </c>
      <c r="B5" s="72"/>
      <c r="C5" s="72"/>
      <c r="D5" s="72"/>
      <c r="E5" s="72"/>
      <c r="F5" s="72"/>
      <c r="G5" s="72"/>
      <c r="H5" s="72"/>
    </row>
    <row r="6" spans="1:8" ht="18" x14ac:dyDescent="0.35">
      <c r="A6" s="72" t="s">
        <v>144</v>
      </c>
      <c r="B6" s="72"/>
      <c r="C6" s="72"/>
      <c r="D6" s="72"/>
      <c r="E6" s="72"/>
      <c r="F6" s="72"/>
      <c r="G6" s="72"/>
      <c r="H6" s="72"/>
    </row>
    <row r="7" spans="1:8" ht="18" x14ac:dyDescent="0.35">
      <c r="A7" s="72" t="s">
        <v>142</v>
      </c>
      <c r="B7" s="72"/>
      <c r="C7" s="72"/>
      <c r="D7" s="72"/>
      <c r="E7" s="72"/>
      <c r="F7" s="72"/>
      <c r="G7" s="72"/>
      <c r="H7" s="72"/>
    </row>
    <row r="8" spans="1:8" ht="15.6" x14ac:dyDescent="0.3">
      <c r="B8" s="2"/>
      <c r="C8" s="2"/>
    </row>
    <row r="9" spans="1:8" s="15" customFormat="1" ht="15.6" x14ac:dyDescent="0.25">
      <c r="A9" s="76" t="s">
        <v>121</v>
      </c>
      <c r="B9" s="76"/>
      <c r="C9" s="76"/>
      <c r="D9" s="76" t="s">
        <v>122</v>
      </c>
      <c r="E9" s="76" t="s">
        <v>123</v>
      </c>
      <c r="F9" s="76"/>
      <c r="G9" s="76"/>
      <c r="H9" s="76"/>
    </row>
    <row r="10" spans="1:8" s="15" customFormat="1" ht="15.6" x14ac:dyDescent="0.25">
      <c r="A10" s="76"/>
      <c r="B10" s="76"/>
      <c r="C10" s="76"/>
      <c r="D10" s="76"/>
      <c r="E10" s="16" t="s">
        <v>124</v>
      </c>
      <c r="F10" s="16" t="s">
        <v>125</v>
      </c>
      <c r="G10" s="16" t="s">
        <v>126</v>
      </c>
      <c r="H10" s="17" t="s">
        <v>127</v>
      </c>
    </row>
    <row r="11" spans="1:8" s="15" customFormat="1" ht="13.8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9">
        <v>8</v>
      </c>
    </row>
    <row r="12" spans="1:8" s="15" customFormat="1" ht="15.6" x14ac:dyDescent="0.3">
      <c r="A12" s="20" t="s">
        <v>128</v>
      </c>
      <c r="B12" s="77" t="s">
        <v>129</v>
      </c>
      <c r="C12" s="78"/>
      <c r="D12" s="20" t="s">
        <v>120</v>
      </c>
      <c r="E12" s="20">
        <f t="shared" ref="E12:H12" si="0">E14+E15+E16</f>
        <v>30402</v>
      </c>
      <c r="F12" s="20">
        <f t="shared" si="0"/>
        <v>25395</v>
      </c>
      <c r="G12" s="20">
        <f t="shared" si="0"/>
        <v>32031</v>
      </c>
      <c r="H12" s="20">
        <f t="shared" si="0"/>
        <v>31003</v>
      </c>
    </row>
    <row r="13" spans="1:8" s="15" customFormat="1" ht="13.8" x14ac:dyDescent="0.25">
      <c r="A13" s="79" t="s">
        <v>130</v>
      </c>
      <c r="B13" s="80"/>
      <c r="C13" s="80"/>
      <c r="D13" s="80"/>
      <c r="E13" s="80"/>
      <c r="F13" s="80"/>
      <c r="G13" s="80"/>
      <c r="H13" s="81"/>
    </row>
    <row r="14" spans="1:8" s="15" customFormat="1" ht="15.6" x14ac:dyDescent="0.3">
      <c r="A14" s="82">
        <v>1</v>
      </c>
      <c r="B14" s="83"/>
      <c r="C14" s="21" t="s">
        <v>118</v>
      </c>
      <c r="D14" s="22" t="s">
        <v>120</v>
      </c>
      <c r="E14" s="23">
        <v>11659</v>
      </c>
      <c r="F14" s="23">
        <v>6378</v>
      </c>
      <c r="G14" s="23">
        <v>12424</v>
      </c>
      <c r="H14" s="23">
        <v>11308</v>
      </c>
    </row>
    <row r="15" spans="1:8" s="15" customFormat="1" ht="15.6" x14ac:dyDescent="0.3">
      <c r="A15" s="82">
        <v>2</v>
      </c>
      <c r="B15" s="83"/>
      <c r="C15" s="21" t="s">
        <v>119</v>
      </c>
      <c r="D15" s="22" t="s">
        <v>120</v>
      </c>
      <c r="E15" s="23">
        <v>17641</v>
      </c>
      <c r="F15" s="23">
        <v>17924</v>
      </c>
      <c r="G15" s="23">
        <v>18547</v>
      </c>
      <c r="H15" s="23">
        <v>18554</v>
      </c>
    </row>
    <row r="16" spans="1:8" s="15" customFormat="1" ht="15.6" x14ac:dyDescent="0.3">
      <c r="A16" s="82">
        <v>3</v>
      </c>
      <c r="B16" s="83"/>
      <c r="C16" s="21" t="s">
        <v>131</v>
      </c>
      <c r="D16" s="22" t="s">
        <v>120</v>
      </c>
      <c r="E16" s="23">
        <v>1102</v>
      </c>
      <c r="F16" s="23">
        <v>1093</v>
      </c>
      <c r="G16" s="23">
        <v>1060</v>
      </c>
      <c r="H16" s="23">
        <v>1141</v>
      </c>
    </row>
    <row r="17" spans="1:8" s="15" customFormat="1" ht="15.6" x14ac:dyDescent="0.3">
      <c r="A17" s="20" t="s">
        <v>132</v>
      </c>
      <c r="B17" s="77" t="s">
        <v>129</v>
      </c>
      <c r="C17" s="78"/>
      <c r="D17" s="20" t="s">
        <v>120</v>
      </c>
      <c r="E17" s="20">
        <f t="shared" ref="E17:H17" si="1">E19+E20+E21</f>
        <v>52220</v>
      </c>
      <c r="F17" s="20">
        <f t="shared" si="1"/>
        <v>52624</v>
      </c>
      <c r="G17" s="20">
        <f t="shared" si="1"/>
        <v>58012</v>
      </c>
      <c r="H17" s="20">
        <f t="shared" si="1"/>
        <v>66694</v>
      </c>
    </row>
    <row r="18" spans="1:8" s="15" customFormat="1" ht="13.8" x14ac:dyDescent="0.25">
      <c r="A18" s="79" t="s">
        <v>130</v>
      </c>
      <c r="B18" s="80"/>
      <c r="C18" s="80"/>
      <c r="D18" s="80"/>
      <c r="E18" s="80"/>
      <c r="F18" s="80"/>
      <c r="G18" s="80"/>
      <c r="H18" s="81"/>
    </row>
    <row r="19" spans="1:8" s="15" customFormat="1" ht="15.6" x14ac:dyDescent="0.3">
      <c r="A19" s="82">
        <v>1</v>
      </c>
      <c r="B19" s="83"/>
      <c r="C19" s="21" t="s">
        <v>118</v>
      </c>
      <c r="D19" s="22" t="s">
        <v>137</v>
      </c>
      <c r="E19" s="23">
        <v>7103</v>
      </c>
      <c r="F19" s="23">
        <v>4356</v>
      </c>
      <c r="G19" s="23">
        <v>5872</v>
      </c>
      <c r="H19" s="23">
        <v>5790</v>
      </c>
    </row>
    <row r="20" spans="1:8" s="15" customFormat="1" ht="15.6" x14ac:dyDescent="0.3">
      <c r="A20" s="82">
        <v>2</v>
      </c>
      <c r="B20" s="83"/>
      <c r="C20" s="21" t="s">
        <v>119</v>
      </c>
      <c r="D20" s="22" t="s">
        <v>137</v>
      </c>
      <c r="E20" s="23">
        <v>31271</v>
      </c>
      <c r="F20" s="23">
        <v>34179</v>
      </c>
      <c r="G20" s="23">
        <v>34436</v>
      </c>
      <c r="H20" s="23">
        <v>39903</v>
      </c>
    </row>
    <row r="21" spans="1:8" s="15" customFormat="1" ht="15.6" x14ac:dyDescent="0.3">
      <c r="A21" s="82">
        <v>3</v>
      </c>
      <c r="B21" s="83"/>
      <c r="C21" s="21" t="s">
        <v>131</v>
      </c>
      <c r="D21" s="22" t="s">
        <v>137</v>
      </c>
      <c r="E21" s="23">
        <v>13846</v>
      </c>
      <c r="F21" s="23">
        <v>14089</v>
      </c>
      <c r="G21" s="23">
        <v>17704</v>
      </c>
      <c r="H21" s="23">
        <v>21001</v>
      </c>
    </row>
    <row r="22" spans="1:8" s="15" customFormat="1" ht="15.6" x14ac:dyDescent="0.3">
      <c r="A22" s="20" t="s">
        <v>135</v>
      </c>
      <c r="B22" s="77" t="s">
        <v>133</v>
      </c>
      <c r="C22" s="78"/>
      <c r="D22" s="20" t="s">
        <v>120</v>
      </c>
      <c r="E22" s="20">
        <f t="shared" ref="E22:H22" si="2">E24+E25+E26</f>
        <v>19644</v>
      </c>
      <c r="F22" s="20">
        <f t="shared" si="2"/>
        <v>19896</v>
      </c>
      <c r="G22" s="20">
        <f t="shared" si="2"/>
        <v>21326</v>
      </c>
      <c r="H22" s="20">
        <f t="shared" si="2"/>
        <v>21207</v>
      </c>
    </row>
    <row r="23" spans="1:8" s="15" customFormat="1" ht="13.8" x14ac:dyDescent="0.25">
      <c r="A23" s="79" t="s">
        <v>130</v>
      </c>
      <c r="B23" s="80"/>
      <c r="C23" s="80"/>
      <c r="D23" s="80"/>
      <c r="E23" s="80"/>
      <c r="F23" s="80"/>
      <c r="G23" s="80"/>
      <c r="H23" s="81"/>
    </row>
    <row r="24" spans="1:8" s="15" customFormat="1" ht="15.6" x14ac:dyDescent="0.3">
      <c r="A24" s="84">
        <v>1</v>
      </c>
      <c r="B24" s="84"/>
      <c r="C24" s="21" t="s">
        <v>118</v>
      </c>
      <c r="D24" s="22" t="s">
        <v>120</v>
      </c>
      <c r="E24" s="23">
        <v>1817</v>
      </c>
      <c r="F24" s="23">
        <v>1657</v>
      </c>
      <c r="G24" s="23">
        <v>2842</v>
      </c>
      <c r="H24" s="24">
        <v>3008</v>
      </c>
    </row>
    <row r="25" spans="1:8" s="15" customFormat="1" ht="15.6" x14ac:dyDescent="0.3">
      <c r="A25" s="84">
        <v>2</v>
      </c>
      <c r="B25" s="84"/>
      <c r="C25" s="21" t="s">
        <v>119</v>
      </c>
      <c r="D25" s="22" t="s">
        <v>120</v>
      </c>
      <c r="E25" s="23">
        <v>16612</v>
      </c>
      <c r="F25" s="23">
        <v>16964</v>
      </c>
      <c r="G25" s="23">
        <v>17554</v>
      </c>
      <c r="H25" s="23">
        <v>16996</v>
      </c>
    </row>
    <row r="26" spans="1:8" s="15" customFormat="1" ht="15.6" x14ac:dyDescent="0.3">
      <c r="A26" s="84">
        <v>3</v>
      </c>
      <c r="B26" s="84"/>
      <c r="C26" s="21" t="s">
        <v>134</v>
      </c>
      <c r="D26" s="22" t="s">
        <v>120</v>
      </c>
      <c r="E26" s="23">
        <v>1215</v>
      </c>
      <c r="F26" s="23">
        <v>1275</v>
      </c>
      <c r="G26" s="23">
        <v>930</v>
      </c>
      <c r="H26" s="23">
        <v>1203</v>
      </c>
    </row>
    <row r="27" spans="1:8" s="15" customFormat="1" ht="15.6" x14ac:dyDescent="0.3">
      <c r="A27" s="20" t="s">
        <v>140</v>
      </c>
      <c r="B27" s="77" t="s">
        <v>136</v>
      </c>
      <c r="C27" s="78"/>
      <c r="D27" s="20" t="s">
        <v>137</v>
      </c>
      <c r="E27" s="20">
        <v>49104</v>
      </c>
      <c r="F27" s="20">
        <v>55438</v>
      </c>
      <c r="G27" s="20">
        <v>58692</v>
      </c>
      <c r="H27" s="20">
        <v>23628</v>
      </c>
    </row>
    <row r="28" spans="1:8" s="15" customFormat="1" ht="13.8" x14ac:dyDescent="0.25">
      <c r="A28" s="79" t="s">
        <v>130</v>
      </c>
      <c r="B28" s="80"/>
      <c r="C28" s="80"/>
      <c r="D28" s="80"/>
      <c r="E28" s="80"/>
      <c r="F28" s="80"/>
      <c r="G28" s="80"/>
      <c r="H28" s="81"/>
    </row>
    <row r="29" spans="1:8" s="15" customFormat="1" ht="15.6" x14ac:dyDescent="0.3">
      <c r="A29" s="25" t="s">
        <v>141</v>
      </c>
      <c r="B29" s="77" t="s">
        <v>138</v>
      </c>
      <c r="C29" s="78"/>
      <c r="D29" s="20" t="s">
        <v>137</v>
      </c>
      <c r="E29" s="20">
        <f>E31+E32+E33+E34</f>
        <v>48411</v>
      </c>
      <c r="F29" s="20">
        <f t="shared" ref="F29:H29" si="3">F31+F32+F33+F34</f>
        <v>54648</v>
      </c>
      <c r="G29" s="20">
        <f t="shared" si="3"/>
        <v>58692</v>
      </c>
      <c r="H29" s="20">
        <f t="shared" si="3"/>
        <v>59664</v>
      </c>
    </row>
    <row r="30" spans="1:8" s="15" customFormat="1" ht="13.8" x14ac:dyDescent="0.25">
      <c r="A30" s="79" t="s">
        <v>130</v>
      </c>
      <c r="B30" s="80"/>
      <c r="C30" s="80"/>
      <c r="D30" s="80"/>
      <c r="E30" s="80"/>
      <c r="F30" s="80"/>
      <c r="G30" s="80"/>
      <c r="H30" s="81"/>
    </row>
    <row r="31" spans="1:8" s="15" customFormat="1" ht="15.6" x14ac:dyDescent="0.3">
      <c r="A31" s="84">
        <v>1</v>
      </c>
      <c r="B31" s="84"/>
      <c r="C31" s="21" t="s">
        <v>118</v>
      </c>
      <c r="D31" s="22" t="s">
        <v>137</v>
      </c>
      <c r="E31" s="23">
        <v>1291</v>
      </c>
      <c r="F31" s="23">
        <v>1303</v>
      </c>
      <c r="G31" s="23">
        <v>1996</v>
      </c>
      <c r="H31" s="24">
        <v>2146</v>
      </c>
    </row>
    <row r="32" spans="1:8" s="15" customFormat="1" ht="15.6" x14ac:dyDescent="0.3">
      <c r="A32" s="84">
        <v>2</v>
      </c>
      <c r="B32" s="84"/>
      <c r="C32" s="21" t="s">
        <v>119</v>
      </c>
      <c r="D32" s="22" t="s">
        <v>137</v>
      </c>
      <c r="E32" s="23">
        <v>38431</v>
      </c>
      <c r="F32" s="23">
        <v>43975</v>
      </c>
      <c r="G32" s="23">
        <v>49622</v>
      </c>
      <c r="H32" s="23">
        <v>47673</v>
      </c>
    </row>
    <row r="33" spans="1:8" s="15" customFormat="1" ht="15.6" x14ac:dyDescent="0.3">
      <c r="A33" s="84">
        <v>3</v>
      </c>
      <c r="B33" s="84"/>
      <c r="C33" s="21" t="s">
        <v>134</v>
      </c>
      <c r="D33" s="22" t="s">
        <v>137</v>
      </c>
      <c r="E33" s="23">
        <v>8602</v>
      </c>
      <c r="F33" s="23">
        <v>9198</v>
      </c>
      <c r="G33" s="23">
        <v>7072</v>
      </c>
      <c r="H33" s="23">
        <v>9835</v>
      </c>
    </row>
    <row r="34" spans="1:8" s="15" customFormat="1" ht="15.6" x14ac:dyDescent="0.3">
      <c r="A34" s="84">
        <v>4</v>
      </c>
      <c r="B34" s="84"/>
      <c r="C34" s="26" t="s">
        <v>139</v>
      </c>
      <c r="D34" s="22" t="s">
        <v>137</v>
      </c>
      <c r="E34" s="23">
        <v>87</v>
      </c>
      <c r="F34" s="23">
        <v>172</v>
      </c>
      <c r="G34" s="23">
        <v>2</v>
      </c>
      <c r="H34" s="23">
        <v>10</v>
      </c>
    </row>
  </sheetData>
  <mergeCells count="32">
    <mergeCell ref="A5:H5"/>
    <mergeCell ref="A6:H6"/>
    <mergeCell ref="A7:H7"/>
    <mergeCell ref="A1:H1"/>
    <mergeCell ref="A2:H2"/>
    <mergeCell ref="A3:H3"/>
    <mergeCell ref="A30:H30"/>
    <mergeCell ref="A31:B31"/>
    <mergeCell ref="A32:B32"/>
    <mergeCell ref="A33:B33"/>
    <mergeCell ref="A34:B34"/>
    <mergeCell ref="B17:C17"/>
    <mergeCell ref="A18:H18"/>
    <mergeCell ref="A19:B19"/>
    <mergeCell ref="A20:B20"/>
    <mergeCell ref="A21:B21"/>
    <mergeCell ref="A9:C10"/>
    <mergeCell ref="D9:D10"/>
    <mergeCell ref="E9:H9"/>
    <mergeCell ref="B12:C12"/>
    <mergeCell ref="B29:C29"/>
    <mergeCell ref="A13:H13"/>
    <mergeCell ref="A14:B14"/>
    <mergeCell ref="A15:B15"/>
    <mergeCell ref="A16:B16"/>
    <mergeCell ref="B22:C22"/>
    <mergeCell ref="A23:H23"/>
    <mergeCell ref="A24:B24"/>
    <mergeCell ref="A25:B25"/>
    <mergeCell ref="A26:B26"/>
    <mergeCell ref="B27:C27"/>
    <mergeCell ref="A28:H2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BreakPreview" topLeftCell="A7" zoomScale="60" zoomScaleNormal="100" workbookViewId="0">
      <selection activeCell="E19" sqref="E19"/>
    </sheetView>
  </sheetViews>
  <sheetFormatPr defaultRowHeight="14.4" x14ac:dyDescent="0.3"/>
  <cols>
    <col min="1" max="1" width="5.44140625" customWidth="1"/>
    <col min="2" max="2" width="12.21875" customWidth="1"/>
    <col min="3" max="3" width="10.5546875" customWidth="1"/>
    <col min="4" max="4" width="17.33203125" customWidth="1"/>
    <col min="5" max="5" width="18.21875" bestFit="1" customWidth="1"/>
    <col min="6" max="6" width="20.33203125" customWidth="1"/>
    <col min="7" max="7" width="13.77734375" customWidth="1"/>
    <col min="8" max="8" width="15" customWidth="1"/>
    <col min="9" max="9" width="19.109375" customWidth="1"/>
    <col min="10" max="10" width="26" bestFit="1" customWidth="1"/>
  </cols>
  <sheetData>
    <row r="1" spans="1:11" x14ac:dyDescent="0.3">
      <c r="A1" s="59" t="s">
        <v>200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x14ac:dyDescent="0.3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</row>
    <row r="3" spans="1:11" x14ac:dyDescent="0.3">
      <c r="A3" s="59" t="s">
        <v>115</v>
      </c>
      <c r="B3" s="59"/>
      <c r="C3" s="59"/>
      <c r="D3" s="59"/>
      <c r="E3" s="59"/>
      <c r="F3" s="59"/>
      <c r="G3" s="59"/>
      <c r="H3" s="59"/>
      <c r="I3" s="59"/>
      <c r="J3" s="59"/>
    </row>
    <row r="6" spans="1:11" ht="22.8" x14ac:dyDescent="0.4">
      <c r="B6" s="85" t="s">
        <v>148</v>
      </c>
      <c r="C6" s="85"/>
      <c r="D6" s="85"/>
      <c r="E6" s="85"/>
      <c r="F6" s="85"/>
      <c r="G6" s="85"/>
      <c r="H6" s="85"/>
      <c r="I6" s="85"/>
      <c r="J6" s="85"/>
      <c r="K6" s="85"/>
    </row>
    <row r="8" spans="1:11" ht="195" customHeight="1" x14ac:dyDescent="0.3">
      <c r="A8" s="27" t="s">
        <v>149</v>
      </c>
      <c r="B8" s="28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27" t="s">
        <v>155</v>
      </c>
      <c r="H8" s="27" t="s">
        <v>156</v>
      </c>
      <c r="I8" s="27" t="s">
        <v>199</v>
      </c>
      <c r="J8" s="29" t="s">
        <v>157</v>
      </c>
      <c r="K8" s="8"/>
    </row>
    <row r="9" spans="1:11" ht="31.5" customHeight="1" x14ac:dyDescent="0.3">
      <c r="A9" s="17">
        <v>1</v>
      </c>
      <c r="B9" s="30" t="s">
        <v>158</v>
      </c>
      <c r="C9" s="17">
        <v>4.41E-2</v>
      </c>
      <c r="D9" s="17" t="s">
        <v>159</v>
      </c>
      <c r="E9" s="31" t="s">
        <v>160</v>
      </c>
      <c r="F9" s="32" t="s">
        <v>23</v>
      </c>
      <c r="G9" s="34">
        <v>283007.34000000003</v>
      </c>
      <c r="H9" s="17" t="s">
        <v>161</v>
      </c>
      <c r="I9" s="32" t="s">
        <v>162</v>
      </c>
      <c r="J9" s="16" t="s">
        <v>87</v>
      </c>
      <c r="K9" s="8"/>
    </row>
    <row r="10" spans="1:11" ht="31.2" x14ac:dyDescent="0.3">
      <c r="A10" s="17">
        <v>2</v>
      </c>
      <c r="B10" s="17" t="s">
        <v>163</v>
      </c>
      <c r="C10" s="17">
        <v>6.6799999999999998E-2</v>
      </c>
      <c r="D10" s="17" t="s">
        <v>164</v>
      </c>
      <c r="E10" s="33" t="s">
        <v>160</v>
      </c>
      <c r="F10" s="17" t="s">
        <v>26</v>
      </c>
      <c r="G10" s="34">
        <v>892367.84</v>
      </c>
      <c r="H10" s="31" t="s">
        <v>161</v>
      </c>
      <c r="I10" s="31" t="s">
        <v>165</v>
      </c>
      <c r="J10" s="16" t="s">
        <v>87</v>
      </c>
      <c r="K10" s="8"/>
    </row>
    <row r="11" spans="1:11" ht="31.2" x14ac:dyDescent="0.3">
      <c r="A11" s="17">
        <v>3</v>
      </c>
      <c r="B11" s="17" t="s">
        <v>163</v>
      </c>
      <c r="C11" s="17">
        <v>5.8299999999999998E-2</v>
      </c>
      <c r="D11" s="17" t="s">
        <v>166</v>
      </c>
      <c r="E11" s="33" t="s">
        <v>160</v>
      </c>
      <c r="F11" s="17" t="s">
        <v>28</v>
      </c>
      <c r="G11" s="34">
        <v>18020.53</v>
      </c>
      <c r="H11" s="31" t="s">
        <v>161</v>
      </c>
      <c r="I11" s="31" t="s">
        <v>167</v>
      </c>
      <c r="J11" s="16" t="s">
        <v>87</v>
      </c>
      <c r="K11" s="8"/>
    </row>
    <row r="12" spans="1:11" ht="31.5" customHeight="1" x14ac:dyDescent="0.3">
      <c r="A12" s="17">
        <v>4</v>
      </c>
      <c r="B12" s="17" t="s">
        <v>163</v>
      </c>
      <c r="C12" s="17">
        <v>8.9800000000000005E-2</v>
      </c>
      <c r="D12" s="17" t="s">
        <v>168</v>
      </c>
      <c r="E12" s="33" t="s">
        <v>160</v>
      </c>
      <c r="F12" s="17" t="s">
        <v>30</v>
      </c>
      <c r="G12" s="34">
        <v>27757.18</v>
      </c>
      <c r="H12" s="31" t="s">
        <v>161</v>
      </c>
      <c r="I12" s="31" t="s">
        <v>169</v>
      </c>
      <c r="J12" s="16" t="s">
        <v>87</v>
      </c>
      <c r="K12" s="8"/>
    </row>
    <row r="13" spans="1:11" ht="31.2" x14ac:dyDescent="0.3">
      <c r="A13" s="17">
        <v>5</v>
      </c>
      <c r="B13" s="17" t="s">
        <v>163</v>
      </c>
      <c r="C13" s="17">
        <v>0.11</v>
      </c>
      <c r="D13" s="17" t="s">
        <v>170</v>
      </c>
      <c r="E13" s="33" t="s">
        <v>160</v>
      </c>
      <c r="F13" s="17" t="s">
        <v>32</v>
      </c>
      <c r="G13" s="34">
        <v>34001</v>
      </c>
      <c r="H13" s="31" t="s">
        <v>161</v>
      </c>
      <c r="I13" s="31" t="s">
        <v>171</v>
      </c>
      <c r="J13" s="16" t="s">
        <v>87</v>
      </c>
      <c r="K13" s="8"/>
    </row>
    <row r="14" spans="1:11" ht="31.5" customHeight="1" x14ac:dyDescent="0.3">
      <c r="A14" s="17">
        <v>6</v>
      </c>
      <c r="B14" s="17" t="s">
        <v>163</v>
      </c>
      <c r="C14" s="17">
        <v>0.107</v>
      </c>
      <c r="D14" s="17" t="s">
        <v>172</v>
      </c>
      <c r="E14" s="33" t="s">
        <v>160</v>
      </c>
      <c r="F14" s="17" t="s">
        <v>34</v>
      </c>
      <c r="G14" s="34">
        <v>33073.699999999997</v>
      </c>
      <c r="H14" s="31" t="s">
        <v>161</v>
      </c>
      <c r="I14" s="31" t="s">
        <v>173</v>
      </c>
      <c r="J14" s="16" t="s">
        <v>87</v>
      </c>
      <c r="K14" s="8"/>
    </row>
    <row r="15" spans="1:11" ht="31.2" x14ac:dyDescent="0.3">
      <c r="A15" s="17">
        <v>7</v>
      </c>
      <c r="B15" s="17" t="s">
        <v>163</v>
      </c>
      <c r="C15" s="17">
        <v>7.2499999999999995E-2</v>
      </c>
      <c r="D15" s="17" t="s">
        <v>174</v>
      </c>
      <c r="E15" s="33" t="s">
        <v>160</v>
      </c>
      <c r="F15" s="17" t="s">
        <v>36</v>
      </c>
      <c r="G15" s="34">
        <v>22409.75</v>
      </c>
      <c r="H15" s="31" t="s">
        <v>161</v>
      </c>
      <c r="I15" s="31" t="s">
        <v>175</v>
      </c>
      <c r="J15" s="16" t="s">
        <v>87</v>
      </c>
      <c r="K15" s="8"/>
    </row>
    <row r="16" spans="1:11" ht="31.5" customHeight="1" x14ac:dyDescent="0.3">
      <c r="A16" s="17">
        <v>8</v>
      </c>
      <c r="B16" s="17" t="s">
        <v>163</v>
      </c>
      <c r="C16" s="17">
        <v>0.14710000000000001</v>
      </c>
      <c r="D16" s="17" t="s">
        <v>176</v>
      </c>
      <c r="E16" s="33" t="s">
        <v>160</v>
      </c>
      <c r="F16" s="17" t="s">
        <v>38</v>
      </c>
      <c r="G16" s="34">
        <v>45468.61</v>
      </c>
      <c r="H16" s="31" t="s">
        <v>161</v>
      </c>
      <c r="I16" s="31" t="s">
        <v>177</v>
      </c>
      <c r="J16" s="16" t="s">
        <v>87</v>
      </c>
      <c r="K16" s="8"/>
    </row>
    <row r="17" spans="1:11" ht="46.8" x14ac:dyDescent="0.3">
      <c r="A17" s="17">
        <v>9</v>
      </c>
      <c r="B17" s="17" t="s">
        <v>163</v>
      </c>
      <c r="C17" s="17">
        <v>9.8299999999999998E-2</v>
      </c>
      <c r="D17" s="17"/>
      <c r="E17" s="33" t="s">
        <v>160</v>
      </c>
      <c r="F17" s="17" t="s">
        <v>17</v>
      </c>
      <c r="G17" s="34">
        <v>30384.53</v>
      </c>
      <c r="H17" s="31" t="s">
        <v>161</v>
      </c>
      <c r="I17" s="31" t="s">
        <v>178</v>
      </c>
      <c r="J17" s="16" t="s">
        <v>87</v>
      </c>
      <c r="K17" s="8"/>
    </row>
    <row r="18" spans="1:11" ht="31.5" customHeight="1" x14ac:dyDescent="0.3">
      <c r="A18" s="17">
        <v>10</v>
      </c>
      <c r="B18" s="17" t="s">
        <v>163</v>
      </c>
      <c r="C18" s="17">
        <v>7.4999999999999997E-3</v>
      </c>
      <c r="D18" s="17"/>
      <c r="E18" s="31" t="s">
        <v>160</v>
      </c>
      <c r="F18" s="17" t="s">
        <v>14</v>
      </c>
      <c r="G18" s="34">
        <v>2318.25</v>
      </c>
      <c r="H18" s="31" t="s">
        <v>161</v>
      </c>
      <c r="I18" s="31" t="s">
        <v>179</v>
      </c>
      <c r="J18" s="16" t="s">
        <v>87</v>
      </c>
      <c r="K18" s="8"/>
    </row>
    <row r="19" spans="1:11" ht="31.2" x14ac:dyDescent="0.3">
      <c r="A19" s="17">
        <v>11</v>
      </c>
      <c r="B19" s="17" t="s">
        <v>163</v>
      </c>
      <c r="C19" s="17">
        <v>6.7799999999999999E-2</v>
      </c>
      <c r="D19" s="17" t="s">
        <v>180</v>
      </c>
      <c r="E19" s="31" t="s">
        <v>160</v>
      </c>
      <c r="F19" s="17" t="s">
        <v>40</v>
      </c>
      <c r="G19" s="34">
        <v>20956.98</v>
      </c>
      <c r="H19" s="31" t="s">
        <v>161</v>
      </c>
      <c r="I19" s="31" t="s">
        <v>181</v>
      </c>
      <c r="J19" s="16" t="s">
        <v>87</v>
      </c>
      <c r="K19" s="8"/>
    </row>
    <row r="20" spans="1:11" ht="31.5" customHeight="1" x14ac:dyDescent="0.3">
      <c r="A20" s="17">
        <v>12</v>
      </c>
      <c r="B20" s="17" t="s">
        <v>163</v>
      </c>
      <c r="C20" s="17">
        <v>1.21E-2</v>
      </c>
      <c r="D20" s="17" t="s">
        <v>182</v>
      </c>
      <c r="E20" s="33" t="s">
        <v>160</v>
      </c>
      <c r="F20" s="17" t="s">
        <v>41</v>
      </c>
      <c r="G20" s="34">
        <v>3740.11</v>
      </c>
      <c r="H20" s="31" t="s">
        <v>161</v>
      </c>
      <c r="I20" s="31" t="s">
        <v>183</v>
      </c>
      <c r="J20" s="16" t="s">
        <v>87</v>
      </c>
      <c r="K20" s="8"/>
    </row>
    <row r="21" spans="1:11" ht="31.2" x14ac:dyDescent="0.3">
      <c r="A21" s="17">
        <v>13</v>
      </c>
      <c r="B21" s="17" t="s">
        <v>163</v>
      </c>
      <c r="C21" s="17">
        <v>0.26550000000000001</v>
      </c>
      <c r="D21" s="17" t="s">
        <v>184</v>
      </c>
      <c r="E21" s="33" t="s">
        <v>160</v>
      </c>
      <c r="F21" s="17" t="s">
        <v>43</v>
      </c>
      <c r="G21" s="34">
        <v>82066.05</v>
      </c>
      <c r="H21" s="31" t="s">
        <v>161</v>
      </c>
      <c r="I21" s="35" t="s">
        <v>185</v>
      </c>
      <c r="J21" s="16" t="s">
        <v>87</v>
      </c>
      <c r="K21" s="8"/>
    </row>
    <row r="22" spans="1:11" ht="31.5" customHeight="1" x14ac:dyDescent="0.3">
      <c r="A22" s="17">
        <v>14</v>
      </c>
      <c r="B22" s="17" t="s">
        <v>186</v>
      </c>
      <c r="C22" s="17">
        <v>0.1086</v>
      </c>
      <c r="D22" s="17" t="s">
        <v>187</v>
      </c>
      <c r="E22" s="33" t="s">
        <v>160</v>
      </c>
      <c r="F22" s="17" t="s">
        <v>45</v>
      </c>
      <c r="G22" s="34">
        <v>33568.26</v>
      </c>
      <c r="H22" s="31" t="s">
        <v>161</v>
      </c>
      <c r="I22" s="31" t="s">
        <v>188</v>
      </c>
      <c r="J22" s="16" t="s">
        <v>87</v>
      </c>
      <c r="K22" s="8"/>
    </row>
    <row r="23" spans="1:11" ht="31.2" x14ac:dyDescent="0.3">
      <c r="A23" s="17">
        <v>15</v>
      </c>
      <c r="B23" s="17" t="s">
        <v>186</v>
      </c>
      <c r="C23" s="17">
        <v>0.15140000000000001</v>
      </c>
      <c r="D23" s="17" t="s">
        <v>189</v>
      </c>
      <c r="E23" s="33" t="s">
        <v>160</v>
      </c>
      <c r="F23" s="17" t="s">
        <v>47</v>
      </c>
      <c r="G23" s="34">
        <v>46797.74</v>
      </c>
      <c r="H23" s="31" t="s">
        <v>161</v>
      </c>
      <c r="I23" s="31" t="s">
        <v>190</v>
      </c>
      <c r="J23" s="16" t="s">
        <v>87</v>
      </c>
      <c r="K23" s="8"/>
    </row>
    <row r="24" spans="1:11" ht="31.5" customHeight="1" x14ac:dyDescent="0.3">
      <c r="A24" s="17">
        <v>16</v>
      </c>
      <c r="B24" s="17" t="s">
        <v>49</v>
      </c>
      <c r="C24" s="17">
        <v>0.14399999999999999</v>
      </c>
      <c r="D24" s="17" t="s">
        <v>191</v>
      </c>
      <c r="E24" s="31" t="s">
        <v>160</v>
      </c>
      <c r="F24" s="17" t="s">
        <v>50</v>
      </c>
      <c r="G24" s="34">
        <v>44510.400000000001</v>
      </c>
      <c r="H24" s="31" t="s">
        <v>161</v>
      </c>
      <c r="I24" s="31" t="s">
        <v>192</v>
      </c>
      <c r="J24" s="16" t="s">
        <v>87</v>
      </c>
      <c r="K24" s="8"/>
    </row>
    <row r="25" spans="1:11" ht="31.2" x14ac:dyDescent="0.3">
      <c r="A25" s="17">
        <v>17</v>
      </c>
      <c r="B25" s="17" t="s">
        <v>193</v>
      </c>
      <c r="C25" s="17">
        <v>0.38200000000000001</v>
      </c>
      <c r="D25" s="17" t="s">
        <v>194</v>
      </c>
      <c r="E25" s="31" t="s">
        <v>160</v>
      </c>
      <c r="F25" s="17" t="s">
        <v>195</v>
      </c>
      <c r="G25" s="34">
        <v>230552.28</v>
      </c>
      <c r="H25" s="31" t="s">
        <v>161</v>
      </c>
      <c r="I25" s="31" t="s">
        <v>196</v>
      </c>
      <c r="J25" s="16" t="s">
        <v>87</v>
      </c>
      <c r="K25" s="8"/>
    </row>
    <row r="26" spans="1:11" ht="15.6" x14ac:dyDescent="0.3">
      <c r="A26" s="17"/>
      <c r="B26" s="27" t="s">
        <v>197</v>
      </c>
      <c r="C26" s="27">
        <f>SUM(C9:C25)</f>
        <v>1.9327999999999999</v>
      </c>
      <c r="D26" s="27" t="s">
        <v>198</v>
      </c>
      <c r="E26" s="27" t="s">
        <v>198</v>
      </c>
      <c r="F26" s="27" t="s">
        <v>198</v>
      </c>
      <c r="G26" s="36">
        <f>SUM(G9:G25)</f>
        <v>1851000.55</v>
      </c>
      <c r="H26" s="27" t="s">
        <v>198</v>
      </c>
      <c r="I26" s="27" t="s">
        <v>198</v>
      </c>
      <c r="J26" s="27" t="s">
        <v>198</v>
      </c>
      <c r="K26" s="8"/>
    </row>
    <row r="28" spans="1:11" ht="15.6" x14ac:dyDescent="0.3">
      <c r="A28" s="43"/>
      <c r="B28" s="43"/>
      <c r="C28" s="43"/>
    </row>
  </sheetData>
  <mergeCells count="4">
    <mergeCell ref="A1:J1"/>
    <mergeCell ref="A2:J2"/>
    <mergeCell ref="A3:J3"/>
    <mergeCell ref="B6:K6"/>
  </mergeCells>
  <pageMargins left="0.39370078740157483" right="0.39370078740157483" top="0.59055118110236215" bottom="0.39370078740157483" header="0.19685039370078741" footer="0.19685039370078741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G22" sqref="G22"/>
    </sheetView>
  </sheetViews>
  <sheetFormatPr defaultRowHeight="14.4" x14ac:dyDescent="0.3"/>
  <cols>
    <col min="1" max="1" width="7.21875" bestFit="1" customWidth="1"/>
    <col min="2" max="2" width="24.77734375" customWidth="1"/>
    <col min="3" max="3" width="24.21875" customWidth="1"/>
    <col min="4" max="4" width="10.44140625" bestFit="1" customWidth="1"/>
    <col min="5" max="5" width="12.21875" customWidth="1"/>
    <col min="6" max="6" width="18.44140625" customWidth="1"/>
    <col min="7" max="7" width="14.88671875" customWidth="1"/>
  </cols>
  <sheetData>
    <row r="1" spans="1:11" x14ac:dyDescent="0.3">
      <c r="A1" s="59" t="s">
        <v>113</v>
      </c>
      <c r="B1" s="59"/>
      <c r="C1" s="59"/>
      <c r="D1" s="59"/>
      <c r="E1" s="59"/>
      <c r="F1" s="59"/>
      <c r="G1" s="59"/>
      <c r="H1" s="37"/>
      <c r="I1" s="37"/>
      <c r="J1" s="37"/>
      <c r="K1" s="37"/>
    </row>
    <row r="2" spans="1:11" x14ac:dyDescent="0.3">
      <c r="A2" s="59" t="s">
        <v>114</v>
      </c>
      <c r="B2" s="59"/>
      <c r="C2" s="59"/>
      <c r="D2" s="59"/>
      <c r="E2" s="59"/>
      <c r="F2" s="59"/>
      <c r="G2" s="59"/>
      <c r="H2" s="37"/>
      <c r="I2" s="37"/>
      <c r="J2" s="37"/>
      <c r="K2" s="37"/>
    </row>
    <row r="3" spans="1:11" x14ac:dyDescent="0.3">
      <c r="A3" s="59" t="s">
        <v>115</v>
      </c>
      <c r="B3" s="59"/>
      <c r="C3" s="59"/>
      <c r="D3" s="59"/>
      <c r="E3" s="59"/>
      <c r="F3" s="59"/>
      <c r="G3" s="59"/>
      <c r="H3" s="37"/>
      <c r="I3" s="37"/>
      <c r="J3" s="37"/>
      <c r="K3" s="37"/>
    </row>
    <row r="5" spans="1:11" ht="22.8" x14ac:dyDescent="0.3">
      <c r="A5" s="41" t="s">
        <v>201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5.6" x14ac:dyDescent="0.3">
      <c r="A6" s="38"/>
    </row>
    <row r="7" spans="1:11" ht="46.8" customHeight="1" x14ac:dyDescent="0.3">
      <c r="A7" s="93" t="s">
        <v>149</v>
      </c>
      <c r="B7" s="86" t="s">
        <v>231</v>
      </c>
      <c r="C7" s="86" t="s">
        <v>259</v>
      </c>
      <c r="D7" s="93" t="s">
        <v>260</v>
      </c>
      <c r="E7" s="93" t="s">
        <v>202</v>
      </c>
      <c r="F7" s="93" t="s">
        <v>261</v>
      </c>
      <c r="G7" s="93" t="s">
        <v>262</v>
      </c>
    </row>
    <row r="8" spans="1:11" ht="46.8" customHeight="1" x14ac:dyDescent="0.3">
      <c r="A8" s="93"/>
      <c r="B8" s="87"/>
      <c r="C8" s="87"/>
      <c r="D8" s="93"/>
      <c r="E8" s="93"/>
      <c r="F8" s="93"/>
      <c r="G8" s="93"/>
    </row>
    <row r="9" spans="1:11" ht="31.2" x14ac:dyDescent="0.3">
      <c r="A9" s="17">
        <v>1</v>
      </c>
      <c r="B9" s="31" t="s">
        <v>232</v>
      </c>
      <c r="C9" s="31" t="s">
        <v>245</v>
      </c>
      <c r="D9" s="17">
        <v>6.7557</v>
      </c>
      <c r="E9" s="31" t="s">
        <v>203</v>
      </c>
      <c r="F9" s="17" t="s">
        <v>204</v>
      </c>
      <c r="G9" s="34">
        <v>276902.63</v>
      </c>
    </row>
    <row r="10" spans="1:11" ht="31.2" x14ac:dyDescent="0.3">
      <c r="A10" s="17">
        <v>2</v>
      </c>
      <c r="B10" s="31" t="s">
        <v>233</v>
      </c>
      <c r="C10" s="31" t="s">
        <v>246</v>
      </c>
      <c r="D10" s="17">
        <v>7.9866000000000001</v>
      </c>
      <c r="E10" s="31" t="s">
        <v>203</v>
      </c>
      <c r="F10" s="17" t="s">
        <v>205</v>
      </c>
      <c r="G10" s="34">
        <v>178205.01</v>
      </c>
    </row>
    <row r="11" spans="1:11" ht="31.2" x14ac:dyDescent="0.3">
      <c r="A11" s="17">
        <v>3</v>
      </c>
      <c r="B11" s="31" t="s">
        <v>234</v>
      </c>
      <c r="C11" s="31" t="s">
        <v>247</v>
      </c>
      <c r="D11" s="17">
        <v>1.9</v>
      </c>
      <c r="E11" s="31" t="s">
        <v>203</v>
      </c>
      <c r="F11" s="17" t="s">
        <v>206</v>
      </c>
      <c r="G11" s="34">
        <v>587290</v>
      </c>
    </row>
    <row r="12" spans="1:11" ht="31.2" x14ac:dyDescent="0.3">
      <c r="A12" s="17">
        <v>4</v>
      </c>
      <c r="B12" s="31" t="s">
        <v>235</v>
      </c>
      <c r="C12" s="88" t="s">
        <v>244</v>
      </c>
      <c r="D12" s="17">
        <v>167.9941</v>
      </c>
      <c r="E12" s="31" t="s">
        <v>203</v>
      </c>
      <c r="F12" s="17" t="s">
        <v>207</v>
      </c>
      <c r="G12" s="34">
        <v>6885742.1699999999</v>
      </c>
    </row>
    <row r="13" spans="1:11" ht="31.2" x14ac:dyDescent="0.3">
      <c r="A13" s="17">
        <v>5</v>
      </c>
      <c r="B13" s="31" t="s">
        <v>236</v>
      </c>
      <c r="C13" s="89"/>
      <c r="D13" s="17">
        <v>191.4008</v>
      </c>
      <c r="E13" s="31" t="s">
        <v>203</v>
      </c>
      <c r="F13" s="17" t="s">
        <v>208</v>
      </c>
      <c r="G13" s="34">
        <v>7340794.8799999999</v>
      </c>
    </row>
    <row r="14" spans="1:11" ht="31.2" x14ac:dyDescent="0.3">
      <c r="A14" s="17">
        <v>6</v>
      </c>
      <c r="B14" s="31" t="s">
        <v>237</v>
      </c>
      <c r="C14" s="88" t="s">
        <v>243</v>
      </c>
      <c r="D14" s="17">
        <v>90.932100000000005</v>
      </c>
      <c r="E14" s="31" t="s">
        <v>203</v>
      </c>
      <c r="F14" s="17" t="s">
        <v>209</v>
      </c>
      <c r="G14" s="34">
        <v>3727124.91</v>
      </c>
    </row>
    <row r="15" spans="1:11" ht="31.2" x14ac:dyDescent="0.3">
      <c r="A15" s="17">
        <v>7</v>
      </c>
      <c r="B15" s="31" t="s">
        <v>238</v>
      </c>
      <c r="C15" s="94"/>
      <c r="D15" s="17">
        <v>132.57140000000001</v>
      </c>
      <c r="E15" s="31" t="s">
        <v>203</v>
      </c>
      <c r="F15" s="17" t="s">
        <v>210</v>
      </c>
      <c r="G15" s="34">
        <v>5433836.54</v>
      </c>
    </row>
    <row r="16" spans="1:11" ht="31.2" x14ac:dyDescent="0.3">
      <c r="A16" s="17">
        <v>8</v>
      </c>
      <c r="B16" s="31" t="s">
        <v>238</v>
      </c>
      <c r="C16" s="94"/>
      <c r="D16" s="17">
        <v>26.3354</v>
      </c>
      <c r="E16" s="31" t="s">
        <v>203</v>
      </c>
      <c r="F16" s="17" t="s">
        <v>211</v>
      </c>
      <c r="G16" s="34">
        <v>1012754.14</v>
      </c>
    </row>
    <row r="17" spans="1:7" ht="31.2" x14ac:dyDescent="0.3">
      <c r="A17" s="17">
        <v>9</v>
      </c>
      <c r="B17" s="31" t="s">
        <v>238</v>
      </c>
      <c r="C17" s="94"/>
      <c r="D17" s="17">
        <v>37.355800000000002</v>
      </c>
      <c r="E17" s="31" t="s">
        <v>203</v>
      </c>
      <c r="F17" s="17" t="s">
        <v>212</v>
      </c>
      <c r="G17" s="34">
        <v>1531139.53</v>
      </c>
    </row>
    <row r="18" spans="1:7" ht="31.2" x14ac:dyDescent="0.3">
      <c r="A18" s="17">
        <v>10</v>
      </c>
      <c r="B18" s="31" t="s">
        <v>239</v>
      </c>
      <c r="C18" s="94" t="s">
        <v>243</v>
      </c>
      <c r="D18" s="17">
        <v>12.0159</v>
      </c>
      <c r="E18" s="31" t="s">
        <v>203</v>
      </c>
      <c r="F18" s="17" t="s">
        <v>213</v>
      </c>
      <c r="G18" s="34">
        <v>492507.71</v>
      </c>
    </row>
    <row r="19" spans="1:7" ht="31.2" x14ac:dyDescent="0.3">
      <c r="A19" s="17">
        <v>11</v>
      </c>
      <c r="B19" s="31" t="s">
        <v>240</v>
      </c>
      <c r="C19" s="94"/>
      <c r="D19" s="17">
        <v>19.6996</v>
      </c>
      <c r="E19" s="31" t="s">
        <v>203</v>
      </c>
      <c r="F19" s="17" t="s">
        <v>214</v>
      </c>
      <c r="G19" s="34">
        <v>6737263.2000000002</v>
      </c>
    </row>
    <row r="20" spans="1:7" ht="31.2" x14ac:dyDescent="0.3">
      <c r="A20" s="17">
        <v>12</v>
      </c>
      <c r="B20" s="31" t="s">
        <v>240</v>
      </c>
      <c r="C20" s="94"/>
      <c r="D20" s="17">
        <v>18.616399999999999</v>
      </c>
      <c r="E20" s="31" t="s">
        <v>203</v>
      </c>
      <c r="F20" s="17" t="s">
        <v>215</v>
      </c>
      <c r="G20" s="34">
        <v>715912.28</v>
      </c>
    </row>
    <row r="21" spans="1:7" ht="31.2" x14ac:dyDescent="0.3">
      <c r="A21" s="17">
        <v>13</v>
      </c>
      <c r="B21" s="31" t="s">
        <v>241</v>
      </c>
      <c r="C21" s="94"/>
      <c r="D21" s="17">
        <v>13.470800000000001</v>
      </c>
      <c r="E21" s="31" t="s">
        <v>203</v>
      </c>
      <c r="F21" s="17" t="s">
        <v>216</v>
      </c>
      <c r="G21" s="34">
        <v>552141.15</v>
      </c>
    </row>
    <row r="22" spans="1:7" ht="31.2" x14ac:dyDescent="0.3">
      <c r="A22" s="17">
        <v>14</v>
      </c>
      <c r="B22" s="31" t="s">
        <v>241</v>
      </c>
      <c r="C22" s="94"/>
      <c r="D22" s="17">
        <v>6.3197999999999999</v>
      </c>
      <c r="E22" s="31" t="s">
        <v>203</v>
      </c>
      <c r="F22" s="17" t="s">
        <v>217</v>
      </c>
      <c r="G22" s="34">
        <v>259035.96</v>
      </c>
    </row>
    <row r="23" spans="1:7" ht="31.2" x14ac:dyDescent="0.3">
      <c r="A23" s="17">
        <v>15</v>
      </c>
      <c r="B23" s="31" t="s">
        <v>242</v>
      </c>
      <c r="C23" s="94"/>
      <c r="D23" s="17">
        <v>136.9615</v>
      </c>
      <c r="E23" s="31" t="s">
        <v>203</v>
      </c>
      <c r="F23" s="17" t="s">
        <v>218</v>
      </c>
      <c r="G23" s="34">
        <v>5252884.41</v>
      </c>
    </row>
    <row r="24" spans="1:7" ht="31.2" x14ac:dyDescent="0.3">
      <c r="A24" s="17">
        <v>16</v>
      </c>
      <c r="B24" s="31" t="s">
        <v>242</v>
      </c>
      <c r="C24" s="94"/>
      <c r="D24" s="17">
        <v>3.2176999999999998</v>
      </c>
      <c r="E24" s="31" t="s">
        <v>203</v>
      </c>
      <c r="F24" s="17" t="s">
        <v>219</v>
      </c>
      <c r="G24" s="34">
        <v>123408.45</v>
      </c>
    </row>
    <row r="25" spans="1:7" ht="31.2" x14ac:dyDescent="0.3">
      <c r="A25" s="17">
        <v>17</v>
      </c>
      <c r="B25" s="31" t="s">
        <v>242</v>
      </c>
      <c r="C25" s="89"/>
      <c r="D25" s="17">
        <v>27.028300000000002</v>
      </c>
      <c r="E25" s="31" t="s">
        <v>203</v>
      </c>
      <c r="F25" s="17" t="s">
        <v>220</v>
      </c>
      <c r="G25" s="34">
        <v>1036616.39</v>
      </c>
    </row>
    <row r="26" spans="1:7" ht="31.2" x14ac:dyDescent="0.3">
      <c r="A26" s="17">
        <v>18</v>
      </c>
      <c r="B26" s="31" t="s">
        <v>241</v>
      </c>
      <c r="C26" s="31" t="s">
        <v>249</v>
      </c>
      <c r="D26" s="17">
        <v>15.2371</v>
      </c>
      <c r="E26" s="31" t="s">
        <v>203</v>
      </c>
      <c r="F26" s="17" t="s">
        <v>221</v>
      </c>
      <c r="G26" s="34">
        <v>624538.25</v>
      </c>
    </row>
    <row r="27" spans="1:7" ht="31.2" x14ac:dyDescent="0.3">
      <c r="A27" s="17">
        <v>19</v>
      </c>
      <c r="B27" s="31" t="s">
        <v>234</v>
      </c>
      <c r="C27" s="31" t="s">
        <v>248</v>
      </c>
      <c r="D27" s="17">
        <v>31.116099999999999</v>
      </c>
      <c r="E27" s="31" t="s">
        <v>203</v>
      </c>
      <c r="F27" s="17" t="s">
        <v>222</v>
      </c>
      <c r="G27" s="34">
        <v>1193395.78</v>
      </c>
    </row>
    <row r="28" spans="1:7" ht="31.2" x14ac:dyDescent="0.3">
      <c r="A28" s="17">
        <v>20</v>
      </c>
      <c r="B28" s="31" t="s">
        <v>250</v>
      </c>
      <c r="C28" s="31" t="s">
        <v>251</v>
      </c>
      <c r="D28" s="17">
        <v>337.17950000000002</v>
      </c>
      <c r="E28" s="31" t="s">
        <v>203</v>
      </c>
      <c r="F28" s="17" t="s">
        <v>223</v>
      </c>
      <c r="G28" s="34">
        <v>12931845.359999999</v>
      </c>
    </row>
    <row r="29" spans="1:7" ht="31.2" x14ac:dyDescent="0.3">
      <c r="A29" s="17">
        <v>21</v>
      </c>
      <c r="B29" s="31" t="s">
        <v>252</v>
      </c>
      <c r="C29" s="31" t="s">
        <v>258</v>
      </c>
      <c r="D29" s="17">
        <v>1.4252</v>
      </c>
      <c r="E29" s="31" t="s">
        <v>203</v>
      </c>
      <c r="F29" s="17" t="s">
        <v>224</v>
      </c>
      <c r="G29" s="34">
        <v>487418.4</v>
      </c>
    </row>
    <row r="30" spans="1:7" ht="31.2" x14ac:dyDescent="0.3">
      <c r="A30" s="17">
        <v>22</v>
      </c>
      <c r="B30" s="31" t="s">
        <v>225</v>
      </c>
      <c r="C30" s="31" t="s">
        <v>253</v>
      </c>
      <c r="D30" s="17">
        <v>34.764000000000003</v>
      </c>
      <c r="E30" s="31" t="s">
        <v>203</v>
      </c>
      <c r="F30" s="17" t="s">
        <v>226</v>
      </c>
      <c r="G30" s="34">
        <v>9549670.8000000007</v>
      </c>
    </row>
    <row r="31" spans="1:7" ht="31.2" x14ac:dyDescent="0.3">
      <c r="A31" s="17">
        <v>23</v>
      </c>
      <c r="B31" s="31" t="s">
        <v>238</v>
      </c>
      <c r="C31" s="31" t="s">
        <v>254</v>
      </c>
      <c r="D31" s="17">
        <v>0.24940000000000001</v>
      </c>
      <c r="E31" s="31" t="s">
        <v>203</v>
      </c>
      <c r="F31" s="17" t="s">
        <v>227</v>
      </c>
      <c r="G31" s="34">
        <v>1505228.76</v>
      </c>
    </row>
    <row r="32" spans="1:7" ht="31.2" customHeight="1" x14ac:dyDescent="0.3">
      <c r="A32" s="17">
        <v>24</v>
      </c>
      <c r="B32" s="31" t="s">
        <v>238</v>
      </c>
      <c r="C32" s="31" t="s">
        <v>255</v>
      </c>
      <c r="D32" s="17">
        <v>0.25090000000000001</v>
      </c>
      <c r="E32" s="31" t="s">
        <v>203</v>
      </c>
      <c r="F32" s="17" t="s">
        <v>228</v>
      </c>
      <c r="G32" s="34">
        <v>1514281.86</v>
      </c>
    </row>
    <row r="33" spans="1:7" ht="31.2" customHeight="1" x14ac:dyDescent="0.3">
      <c r="A33" s="17">
        <v>25</v>
      </c>
      <c r="B33" s="31" t="s">
        <v>250</v>
      </c>
      <c r="C33" s="31" t="s">
        <v>256</v>
      </c>
      <c r="D33" s="17">
        <v>84.709500000000006</v>
      </c>
      <c r="E33" s="31" t="s">
        <v>203</v>
      </c>
      <c r="F33" s="17" t="s">
        <v>229</v>
      </c>
      <c r="G33" s="34">
        <v>3248863.45</v>
      </c>
    </row>
    <row r="34" spans="1:7" ht="31.2" customHeight="1" x14ac:dyDescent="0.3">
      <c r="A34" s="17">
        <v>26</v>
      </c>
      <c r="B34" s="31" t="s">
        <v>250</v>
      </c>
      <c r="C34" s="31" t="s">
        <v>257</v>
      </c>
      <c r="D34" s="17">
        <v>1.44</v>
      </c>
      <c r="E34" s="31" t="s">
        <v>203</v>
      </c>
      <c r="F34" s="17" t="s">
        <v>230</v>
      </c>
      <c r="G34" s="34">
        <v>55228.32</v>
      </c>
    </row>
    <row r="35" spans="1:7" ht="21" customHeight="1" x14ac:dyDescent="0.3">
      <c r="A35" s="90" t="s">
        <v>117</v>
      </c>
      <c r="B35" s="91"/>
      <c r="C35" s="92"/>
      <c r="D35" s="40">
        <f>SUM(D9:D34)</f>
        <v>1406.9335999999998</v>
      </c>
      <c r="E35" s="27" t="s">
        <v>198</v>
      </c>
      <c r="F35" s="27" t="s">
        <v>198</v>
      </c>
      <c r="G35" s="36">
        <f>SUM(G9:G34)</f>
        <v>73254030.340000018</v>
      </c>
    </row>
    <row r="36" spans="1:7" ht="15.6" x14ac:dyDescent="0.3">
      <c r="A36" s="38"/>
    </row>
  </sheetData>
  <mergeCells count="14">
    <mergeCell ref="B7:B8"/>
    <mergeCell ref="C12:C13"/>
    <mergeCell ref="A35:C35"/>
    <mergeCell ref="A1:G1"/>
    <mergeCell ref="A2:G2"/>
    <mergeCell ref="A3:G3"/>
    <mergeCell ref="A7:A8"/>
    <mergeCell ref="D7:D8"/>
    <mergeCell ref="E7:E8"/>
    <mergeCell ref="F7:F8"/>
    <mergeCell ref="G7:G8"/>
    <mergeCell ref="C7:C8"/>
    <mergeCell ref="C14:C17"/>
    <mergeCell ref="C18:C2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недвижимое</vt:lpstr>
      <vt:lpstr>движимое</vt:lpstr>
      <vt:lpstr>Номенклатура</vt:lpstr>
      <vt:lpstr>Собств зем</vt:lpstr>
      <vt:lpstr>Аренд зем</vt:lpstr>
      <vt:lpstr>'Собств зем'!Область_печати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2019-04-05T05:38:02Z</cp:lastPrinted>
  <dcterms:created xsi:type="dcterms:W3CDTF">2019-02-07T09:57:43Z</dcterms:created>
  <dcterms:modified xsi:type="dcterms:W3CDTF">2019-04-05T05:38:08Z</dcterms:modified>
</cp:coreProperties>
</file>