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always" defaultThemeVersion="124226"/>
  <bookViews>
    <workbookView xWindow="0" yWindow="75" windowWidth="15195" windowHeight="4875"/>
  </bookViews>
  <sheets>
    <sheet name="МОЩНОСТИ" sheetId="7" r:id="rId1"/>
  </sheets>
  <definedNames>
    <definedName name="_FilterDatabase" localSheetId="0" hidden="1">МОЩНОСТИ!$A$3:$F$86</definedName>
  </definedNames>
  <calcPr calcId="125725"/>
</workbook>
</file>

<file path=xl/calcChain.xml><?xml version="1.0" encoding="utf-8"?>
<calcChain xmlns="http://schemas.openxmlformats.org/spreadsheetml/2006/main">
  <c r="F129" i="7"/>
  <c r="F20" l="1"/>
  <c r="F222" l="1"/>
  <c r="F223" s="1"/>
  <c r="F115" l="1"/>
  <c r="F209" l="1"/>
  <c r="F210" s="1"/>
  <c r="F227" s="1"/>
</calcChain>
</file>

<file path=xl/sharedStrings.xml><?xml version="1.0" encoding="utf-8"?>
<sst xmlns="http://schemas.openxmlformats.org/spreadsheetml/2006/main" count="509" uniqueCount="460">
  <si>
    <t>Наименование потребителя</t>
  </si>
  <si>
    <t xml:space="preserve">ИП Новиков </t>
  </si>
  <si>
    <t>ИП Литвинчук</t>
  </si>
  <si>
    <t xml:space="preserve">ИП Степанова </t>
  </si>
  <si>
    <t xml:space="preserve">ИП Якова </t>
  </si>
  <si>
    <t xml:space="preserve">ИП Иванова </t>
  </si>
  <si>
    <t>№ п/п</t>
  </si>
  <si>
    <t>МРСК</t>
  </si>
  <si>
    <t>ИП Антипов</t>
  </si>
  <si>
    <t xml:space="preserve">Сбербанк России </t>
  </si>
  <si>
    <t>ЗАО "Тандер"</t>
  </si>
  <si>
    <t>15 м-н д. № 2</t>
  </si>
  <si>
    <t>15 м-н д. № 2/1</t>
  </si>
  <si>
    <t>15 м-н д. № 2/2</t>
  </si>
  <si>
    <t>15 м-н д. № 4</t>
  </si>
  <si>
    <t>15 м-н д. № 5</t>
  </si>
  <si>
    <t>15 м-н д. № 6</t>
  </si>
  <si>
    <t>ЖК "Космос"</t>
  </si>
  <si>
    <t>15 м-н д. № 7</t>
  </si>
  <si>
    <t>15 м-н д. № 11</t>
  </si>
  <si>
    <t>15 м-н д. № 12</t>
  </si>
  <si>
    <t>15 м-н д. № 13</t>
  </si>
  <si>
    <t>15 м-н д. № 14</t>
  </si>
  <si>
    <t>15 м-н д. № 15</t>
  </si>
  <si>
    <t>15 м-н д. № 16</t>
  </si>
  <si>
    <t>15 м-н д. № 17</t>
  </si>
  <si>
    <t>15 м-н д. № 22</t>
  </si>
  <si>
    <t>15 м-н д. № 23</t>
  </si>
  <si>
    <t>15 м-н д. № 24</t>
  </si>
  <si>
    <t>15 м-н д. № 25</t>
  </si>
  <si>
    <t>15 м-н д. № 26</t>
  </si>
  <si>
    <t>15 м-н д. № 27</t>
  </si>
  <si>
    <t>15 м-н д. № 28</t>
  </si>
  <si>
    <t>15 м-н д. № 30</t>
  </si>
  <si>
    <t>15 м-н д. № 31</t>
  </si>
  <si>
    <t>16 м-н д. № 1</t>
  </si>
  <si>
    <t>15 м-н д. № 32</t>
  </si>
  <si>
    <t>16 м-н д. № 2</t>
  </si>
  <si>
    <t>16 м-н д. № 3</t>
  </si>
  <si>
    <t>16 м-н д. № 4</t>
  </si>
  <si>
    <t>16 м-н д. № 5</t>
  </si>
  <si>
    <t>16 м-н д. № 6</t>
  </si>
  <si>
    <t>16 м-н д. № 8</t>
  </si>
  <si>
    <t>16 м-н д. № 9</t>
  </si>
  <si>
    <t>16 м-н д. № 10</t>
  </si>
  <si>
    <t>16 м-н д. № 11</t>
  </si>
  <si>
    <t>16 м-н д. № 12</t>
  </si>
  <si>
    <t>16 м-н д. № 20</t>
  </si>
  <si>
    <t>16 м-н д. № 21</t>
  </si>
  <si>
    <t>16 м-н д. № 22</t>
  </si>
  <si>
    <t>2/1</t>
  </si>
  <si>
    <t>7</t>
  </si>
  <si>
    <t>8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</si>
  <si>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</si>
  <si>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</si>
  <si>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</si>
  <si>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</si>
  <si>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</si>
  <si>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</si>
  <si>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</si>
  <si>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</si>
  <si>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</si>
  <si>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33</t>
  </si>
  <si>
    <t>35</t>
  </si>
  <si>
    <t>100</t>
  </si>
  <si>
    <t>11</t>
  </si>
  <si>
    <t>62</t>
  </si>
  <si>
    <t>63</t>
  </si>
  <si>
    <t>66</t>
  </si>
  <si>
    <t>73</t>
  </si>
  <si>
    <t>79/1</t>
  </si>
  <si>
    <t>80</t>
  </si>
  <si>
    <t>82/1</t>
  </si>
  <si>
    <t>83</t>
  </si>
  <si>
    <t>29/1</t>
  </si>
  <si>
    <t>27/1</t>
  </si>
  <si>
    <t>37</t>
  </si>
  <si>
    <t>38</t>
  </si>
  <si>
    <t>65/1</t>
  </si>
  <si>
    <t>74</t>
  </si>
  <si>
    <t>127/2</t>
  </si>
  <si>
    <t>129</t>
  </si>
  <si>
    <t>130</t>
  </si>
  <si>
    <t>131</t>
  </si>
  <si>
    <t>132</t>
  </si>
  <si>
    <t>137</t>
  </si>
  <si>
    <t>138</t>
  </si>
  <si>
    <t>30/1</t>
  </si>
  <si>
    <t>30/3</t>
  </si>
  <si>
    <t>78/1</t>
  </si>
  <si>
    <t>114</t>
  </si>
  <si>
    <t>120/1</t>
  </si>
  <si>
    <t>124/1</t>
  </si>
  <si>
    <t>54/1</t>
  </si>
  <si>
    <t>150</t>
  </si>
  <si>
    <t>Наименование оъекта  энергоснабжения (потребителя)</t>
  </si>
  <si>
    <t>51</t>
  </si>
  <si>
    <t>52</t>
  </si>
  <si>
    <t>53</t>
  </si>
  <si>
    <t>58</t>
  </si>
  <si>
    <t>59</t>
  </si>
  <si>
    <t>70</t>
  </si>
  <si>
    <t>72</t>
  </si>
  <si>
    <t>81</t>
  </si>
  <si>
    <t>57</t>
  </si>
  <si>
    <t>101</t>
  </si>
  <si>
    <t>61</t>
  </si>
  <si>
    <t>55</t>
  </si>
  <si>
    <t>56</t>
  </si>
  <si>
    <t>77</t>
  </si>
  <si>
    <t>102</t>
  </si>
  <si>
    <t>104</t>
  </si>
  <si>
    <t>113</t>
  </si>
  <si>
    <t>119</t>
  </si>
  <si>
    <t>116</t>
  </si>
  <si>
    <t>123</t>
  </si>
  <si>
    <t>139</t>
  </si>
  <si>
    <t>153/1</t>
  </si>
  <si>
    <t>153/3</t>
  </si>
  <si>
    <t xml:space="preserve">ИП Карташян </t>
  </si>
  <si>
    <t>ИП Карташян</t>
  </si>
  <si>
    <t>157</t>
  </si>
  <si>
    <t>Юридические лица, заключившие договора на энергоснабжение с ОАО "МРСК Центра"-"Смоленскэнерго" в  г. Смоленске</t>
  </si>
  <si>
    <t>Юридические лица 15-16 микрорайонов г. Рославля, присоединенные непосредственно к сетям  ТСО ООО "Прогресс плюс"</t>
  </si>
  <si>
    <t>Подготовил:</t>
  </si>
  <si>
    <t>Проверил:</t>
  </si>
  <si>
    <t>Итого:</t>
  </si>
  <si>
    <t>32/1</t>
  </si>
  <si>
    <t>32/2</t>
  </si>
  <si>
    <t>5/1</t>
  </si>
  <si>
    <t>5/2</t>
  </si>
  <si>
    <t>2/2</t>
  </si>
  <si>
    <t>2/3</t>
  </si>
  <si>
    <t>3/1</t>
  </si>
  <si>
    <t>3/2</t>
  </si>
  <si>
    <t>4/2</t>
  </si>
  <si>
    <t>4/4</t>
  </si>
  <si>
    <t>4/6</t>
  </si>
  <si>
    <t>4/8</t>
  </si>
  <si>
    <t>4/9</t>
  </si>
  <si>
    <t>4/12</t>
  </si>
  <si>
    <t>9/1</t>
  </si>
  <si>
    <t>9/2</t>
  </si>
  <si>
    <t>12/1</t>
  </si>
  <si>
    <t>12/4</t>
  </si>
  <si>
    <t>14/1</t>
  </si>
  <si>
    <t>14/3</t>
  </si>
  <si>
    <t>31/1</t>
  </si>
  <si>
    <t>31/2</t>
  </si>
  <si>
    <t>39/1</t>
  </si>
  <si>
    <t>39/2</t>
  </si>
  <si>
    <t>134</t>
  </si>
  <si>
    <t>135</t>
  </si>
  <si>
    <t>153/2</t>
  </si>
  <si>
    <t>65/2</t>
  </si>
  <si>
    <t>79/2</t>
  </si>
  <si>
    <t>78/2</t>
  </si>
  <si>
    <t>82/2</t>
  </si>
  <si>
    <t>124/2</t>
  </si>
  <si>
    <t>120/2</t>
  </si>
  <si>
    <t>54/2</t>
  </si>
  <si>
    <t>127,1</t>
  </si>
  <si>
    <t xml:space="preserve">Всего  по потребителям </t>
  </si>
  <si>
    <t>Всего</t>
  </si>
  <si>
    <t>МЖД 15-16 микрорайонов</t>
  </si>
  <si>
    <t>15 м-н д.№1</t>
  </si>
  <si>
    <t>Всего по МЖД</t>
  </si>
  <si>
    <t>162</t>
  </si>
  <si>
    <t>ООО "Электротовары"</t>
  </si>
  <si>
    <t>стройплощадка здания АТС</t>
  </si>
  <si>
    <t>1-001</t>
  </si>
  <si>
    <t>1-002</t>
  </si>
  <si>
    <t>1-003</t>
  </si>
  <si>
    <t>1-004</t>
  </si>
  <si>
    <t>1-005</t>
  </si>
  <si>
    <t>1-006</t>
  </si>
  <si>
    <t>1-009</t>
  </si>
  <si>
    <t>2-003</t>
  </si>
  <si>
    <t>2-005</t>
  </si>
  <si>
    <t>2-006</t>
  </si>
  <si>
    <t>2-007</t>
  </si>
  <si>
    <t>2-008</t>
  </si>
  <si>
    <t>2-009</t>
  </si>
  <si>
    <t>2-010</t>
  </si>
  <si>
    <t>2-011</t>
  </si>
  <si>
    <t>2-012</t>
  </si>
  <si>
    <t>2-013</t>
  </si>
  <si>
    <t>2-015</t>
  </si>
  <si>
    <t>2-016</t>
  </si>
  <si>
    <t>2-018</t>
  </si>
  <si>
    <t>2-019</t>
  </si>
  <si>
    <t>2-020</t>
  </si>
  <si>
    <t>2-021</t>
  </si>
  <si>
    <t>2-022</t>
  </si>
  <si>
    <t>2-023</t>
  </si>
  <si>
    <t>2-024</t>
  </si>
  <si>
    <t>2-025</t>
  </si>
  <si>
    <t>2-027</t>
  </si>
  <si>
    <t>2-030</t>
  </si>
  <si>
    <t>2-031</t>
  </si>
  <si>
    <t>2-034</t>
  </si>
  <si>
    <t>2-035</t>
  </si>
  <si>
    <t>2-036</t>
  </si>
  <si>
    <t>2-037</t>
  </si>
  <si>
    <t>2-039</t>
  </si>
  <si>
    <t>2-041</t>
  </si>
  <si>
    <t>2-043</t>
  </si>
  <si>
    <t>2-045</t>
  </si>
  <si>
    <t>2-051</t>
  </si>
  <si>
    <t>2-052</t>
  </si>
  <si>
    <t>2-056</t>
  </si>
  <si>
    <t>2-058</t>
  </si>
  <si>
    <t>ЗП-001</t>
  </si>
  <si>
    <t>ЗП-002</t>
  </si>
  <si>
    <t>ЗП-003</t>
  </si>
  <si>
    <t>4-001</t>
  </si>
  <si>
    <t>4-002</t>
  </si>
  <si>
    <t>4-003</t>
  </si>
  <si>
    <t>4-004</t>
  </si>
  <si>
    <t>4-005</t>
  </si>
  <si>
    <t>4-006</t>
  </si>
  <si>
    <t>4-007</t>
  </si>
  <si>
    <t>4-008</t>
  </si>
  <si>
    <t>4-009</t>
  </si>
  <si>
    <t>4-010</t>
  </si>
  <si>
    <t>4-011</t>
  </si>
  <si>
    <t>4-012</t>
  </si>
  <si>
    <t>4-013</t>
  </si>
  <si>
    <t>4-014</t>
  </si>
  <si>
    <t>4-015</t>
  </si>
  <si>
    <t>4-020</t>
  </si>
  <si>
    <t>4-021</t>
  </si>
  <si>
    <t>4-022</t>
  </si>
  <si>
    <t>4-023</t>
  </si>
  <si>
    <t>4-024</t>
  </si>
  <si>
    <t>4-025</t>
  </si>
  <si>
    <t>4-026</t>
  </si>
  <si>
    <t>4-027</t>
  </si>
  <si>
    <t>4-028</t>
  </si>
  <si>
    <t>4-029</t>
  </si>
  <si>
    <t>4-030</t>
  </si>
  <si>
    <t>4-031</t>
  </si>
  <si>
    <t>4-032</t>
  </si>
  <si>
    <t>4-034</t>
  </si>
  <si>
    <t>4-036</t>
  </si>
  <si>
    <t>4-037</t>
  </si>
  <si>
    <t>4-038</t>
  </si>
  <si>
    <t>4-039</t>
  </si>
  <si>
    <t>4-040</t>
  </si>
  <si>
    <t>4-044</t>
  </si>
  <si>
    <t>2-059</t>
  </si>
  <si>
    <t>2-061</t>
  </si>
  <si>
    <t>Временная опора размещения оборудования связи 5-ый Красноармейский пер.</t>
  </si>
  <si>
    <t>Рославльский филиал ООО "Смоленскрегионтеплоэнерго"</t>
  </si>
  <si>
    <t xml:space="preserve">ЦТП№1 15 м-н ( около    д. №21 15 мкр. и базы ЖКХ) </t>
  </si>
  <si>
    <t xml:space="preserve">Рославльский филиал ООО "Смоленскрегионтеплоэнерго" </t>
  </si>
  <si>
    <t>ЦТП №2 15 м-н (около д/с "Светлячок")</t>
  </si>
  <si>
    <t xml:space="preserve">ЦТП №3 15 м-н(около Сбербанка и д.№32) </t>
  </si>
  <si>
    <t xml:space="preserve">ЦТП№4 15 м-н(около поликлиники и д. № 44) </t>
  </si>
  <si>
    <t>ЦТП№12 16 м-н(около д.№2)</t>
  </si>
  <si>
    <t>ЦТП №13 16 м-н(около мастерских Картощяна)</t>
  </si>
  <si>
    <t xml:space="preserve">ОСП Рославльский почтамп </t>
  </si>
  <si>
    <t>почтовое отделение №9 16 м-н д.№10</t>
  </si>
  <si>
    <t>ОСБ №1562/063 15 м-н д.№27а</t>
  </si>
  <si>
    <t>15 м-н  около АЗС</t>
  </si>
  <si>
    <t>ООО "Арис - Центр"</t>
  </si>
  <si>
    <t xml:space="preserve"> АЗС №56 15 м-н   около д. №5</t>
  </si>
  <si>
    <t>МДОУ детский сад "Светлячок"</t>
  </si>
  <si>
    <t xml:space="preserve"> 15 м-н д.№35</t>
  </si>
  <si>
    <t xml:space="preserve">ИП Макшанцева </t>
  </si>
  <si>
    <t xml:space="preserve"> Рынок 15 м-н  около д. №31</t>
  </si>
  <si>
    <t>поликлиника для взрослых 15м-н    около д. № 22</t>
  </si>
  <si>
    <t xml:space="preserve">ОГБУЗ " Рославльская ЦРБ" </t>
  </si>
  <si>
    <t xml:space="preserve">МОУ " Средняя (полная) общеобразовательная школа№9 </t>
  </si>
  <si>
    <t>корпус№2 15 м-нд № 33</t>
  </si>
  <si>
    <t>торговый повильон "Бриг" 15 м-н около д.№ 14</t>
  </si>
  <si>
    <t xml:space="preserve">ИП Литвинчук </t>
  </si>
  <si>
    <t>торговый повильон "Цыпа" 15 м-н около маг. "Титан"</t>
  </si>
  <si>
    <t>ИП Шанина</t>
  </si>
  <si>
    <t xml:space="preserve"> торговый повильон "Цветы" 15 м-н около маг. "Титан"</t>
  </si>
  <si>
    <t>аптека "Авицена" ул.Проектируемая</t>
  </si>
  <si>
    <t>торговый павильон "Продукты" 17 м-н, ул.Э.Репина (кольцо)</t>
  </si>
  <si>
    <t>торговый павильон "Молочные продукты" 17 м-н около маг."Олимп"</t>
  </si>
  <si>
    <t>торговый павильон "Продукты" 17 м-н остановка        "17 м-она"</t>
  </si>
  <si>
    <t xml:space="preserve">ООО "Два капитана"     </t>
  </si>
  <si>
    <t>ИП Голякова  киоск "Печать" 17 м-н напротив маг." Титан"</t>
  </si>
  <si>
    <t>МДОУ детский сад "Золотой ключик"</t>
  </si>
  <si>
    <t xml:space="preserve"> 15 м-н около д.№ 31</t>
  </si>
  <si>
    <t xml:space="preserve"> торговый комплекс "Вечный зов" 16 м-н д.№22а напротив ФОКа</t>
  </si>
  <si>
    <t>слесарные мастерские 16 м-н д.№20а напротив ФОКа</t>
  </si>
  <si>
    <t>МОУ " Средняя (полная) общеобразовательная школа№10</t>
  </si>
  <si>
    <t>16 м-н д.№26 напротив жилого поселка</t>
  </si>
  <si>
    <t xml:space="preserve">ИП Афонченков </t>
  </si>
  <si>
    <t>торговый повильон "Для Вас"17 м-н напротив т/п "Веселая ферма"</t>
  </si>
  <si>
    <t xml:space="preserve">ИП Команова </t>
  </si>
  <si>
    <t>торговый повильон "Верона" 16 м-н около д.№4</t>
  </si>
  <si>
    <t xml:space="preserve">ИП Редин </t>
  </si>
  <si>
    <t>торговый повильон "Семерка" 16 м-н около маг."Полюс"</t>
  </si>
  <si>
    <t>МАУ ФОК "Снегирь"</t>
  </si>
  <si>
    <t>17 м-н д.16</t>
  </si>
  <si>
    <t>ДК "Россия" 16 м-н напротив д. №14</t>
  </si>
  <si>
    <t>жилой поселок 16 м-н</t>
  </si>
  <si>
    <t xml:space="preserve"> торговый повильон "Витаминка" 16м-н  около маг."Титан"</t>
  </si>
  <si>
    <t xml:space="preserve">ООО "Фирма Лукьянов" </t>
  </si>
  <si>
    <t>торговый павильон "Алиса" 15 м-н напротив ДК "Россия"</t>
  </si>
  <si>
    <t xml:space="preserve">ИП Отроков </t>
  </si>
  <si>
    <t>шиномонтаж 15м-н около ДК "Росиия"</t>
  </si>
  <si>
    <t>Рославльское РАЙПО</t>
  </si>
  <si>
    <t xml:space="preserve"> магазин 15м-н д.№2/2</t>
  </si>
  <si>
    <t xml:space="preserve">ИП Деревицкий </t>
  </si>
  <si>
    <t>стройплощадка многофункциональной клиники 15м-н около ДК "Росиия"</t>
  </si>
  <si>
    <t xml:space="preserve">уличное освещение ул.Северная (ТП-49) 16м-н </t>
  </si>
  <si>
    <t>МОУ "Школа №10"</t>
  </si>
  <si>
    <t xml:space="preserve"> бассейн 16м-н  рядом с шк.№10</t>
  </si>
  <si>
    <t xml:space="preserve"> здание базы ЖКО 15м-н д.2/2 около с шк.№9</t>
  </si>
  <si>
    <t xml:space="preserve">ИП Гуторов </t>
  </si>
  <si>
    <t xml:space="preserve">сауна 15 м-н д.№44 </t>
  </si>
  <si>
    <t>ИП Гуторов</t>
  </si>
  <si>
    <t xml:space="preserve"> магазин 15 м-н д.№44 </t>
  </si>
  <si>
    <t>ООО " ТКЦ -1"</t>
  </si>
  <si>
    <t xml:space="preserve"> магазин 15 м-н д.№27</t>
  </si>
  <si>
    <t xml:space="preserve">ООО " ТКЦ - 1" </t>
  </si>
  <si>
    <t>кафе "Сапсан"15 м-н д.№27</t>
  </si>
  <si>
    <t>ООО " ТКЦ - 1"</t>
  </si>
  <si>
    <t xml:space="preserve"> магазин "Ритуал"15 м-н д.№27</t>
  </si>
  <si>
    <t>ИП Чубаков</t>
  </si>
  <si>
    <t xml:space="preserve"> т/павильон "Крыница" 16м-н около д. №4</t>
  </si>
  <si>
    <t>ООО "Титан"</t>
  </si>
  <si>
    <t xml:space="preserve"> магазин "Титан" 15м-н д.№2</t>
  </si>
  <si>
    <t xml:space="preserve">    ООО "Титан" </t>
  </si>
  <si>
    <t>магазин "Титан"   15м-н д.№17</t>
  </si>
  <si>
    <t xml:space="preserve"> магазин "Магнит" 15 м-н д.№16</t>
  </si>
  <si>
    <t>Помещение для функционировании в нем дошкольной группы</t>
  </si>
  <si>
    <t>2-060</t>
  </si>
  <si>
    <t>ИП Помазкова</t>
  </si>
  <si>
    <t>т/п "Бытовая химия"</t>
  </si>
  <si>
    <t>ЗП-011</t>
  </si>
  <si>
    <t>168</t>
  </si>
  <si>
    <t>МБОУ " Средняя (полная) общеобразовательная школа№10</t>
  </si>
  <si>
    <t>4-045</t>
  </si>
  <si>
    <t>169/1</t>
  </si>
  <si>
    <t>169/2</t>
  </si>
  <si>
    <t>ООО "Жилищник 1"</t>
  </si>
  <si>
    <t>16 м-н, жилой дом №13а</t>
  </si>
  <si>
    <t>144/1</t>
  </si>
  <si>
    <t>144/2</t>
  </si>
  <si>
    <t>144/3</t>
  </si>
  <si>
    <t>144/4</t>
  </si>
  <si>
    <t>144/5</t>
  </si>
  <si>
    <t>144/6</t>
  </si>
  <si>
    <t>144/7</t>
  </si>
  <si>
    <t xml:space="preserve"> Комитет жилищно-коммунальго хозяйства,энергетики,дорог и транспорта Администрации МО "Рославльский район" </t>
  </si>
  <si>
    <t>уличное освещение 15,16,17 микрорайоны</t>
  </si>
  <si>
    <t>Местная религиозная организация "Православный Приход Воскресения Христова"</t>
  </si>
  <si>
    <t>Временное сооружение (Православный Храм), 17 микрорайон уч.№17</t>
  </si>
  <si>
    <t>ООО "Прогресс плюс"</t>
  </si>
  <si>
    <t>Офисно-торговое помещениен, 15 микрорайон, д,№4</t>
  </si>
  <si>
    <t>ЗП-012</t>
  </si>
  <si>
    <t>2-063</t>
  </si>
  <si>
    <t>174</t>
  </si>
  <si>
    <t>6-001</t>
  </si>
  <si>
    <t>6-002</t>
  </si>
  <si>
    <t>Итого</t>
  </si>
  <si>
    <t>2-064</t>
  </si>
  <si>
    <t>ООО "Рантье"</t>
  </si>
  <si>
    <t>павильон-аптека "МЭТР"</t>
  </si>
  <si>
    <t>2-065</t>
  </si>
  <si>
    <t>176</t>
  </si>
  <si>
    <t>стройплощадка детского сада</t>
  </si>
  <si>
    <t>ТП-76 (ГПТУ)</t>
  </si>
  <si>
    <t>ТП-126</t>
  </si>
  <si>
    <t>ЗТП-118</t>
  </si>
  <si>
    <t>ТП-32</t>
  </si>
  <si>
    <t>15 м-н д. № 19</t>
  </si>
  <si>
    <t>15 м-н д. № 18</t>
  </si>
  <si>
    <t>4-017</t>
  </si>
  <si>
    <t>4-016</t>
  </si>
  <si>
    <t>75</t>
  </si>
  <si>
    <t>4-018</t>
  </si>
  <si>
    <t>99</t>
  </si>
  <si>
    <t>15 м-н д. № 20</t>
  </si>
  <si>
    <t>15 м-н д. № 21</t>
  </si>
  <si>
    <t>ИТОГО по сетям:</t>
  </si>
  <si>
    <t>4-019</t>
  </si>
  <si>
    <t>5</t>
  </si>
  <si>
    <t>5-012</t>
  </si>
  <si>
    <t>Невский С.Н.</t>
  </si>
  <si>
    <t>строительный вагон</t>
  </si>
  <si>
    <t>2-062</t>
  </si>
  <si>
    <t>2-066</t>
  </si>
  <si>
    <t>ИП Прудников</t>
  </si>
  <si>
    <t>Стройплощадка здания торгово-бытового обслуживания</t>
  </si>
  <si>
    <t>2-067</t>
  </si>
  <si>
    <t>Автостоянка, 15 мкр-н</t>
  </si>
  <si>
    <t>2-068</t>
  </si>
  <si>
    <t>ИП Баринов</t>
  </si>
  <si>
    <t>Офисное помещение,          16 мкр., павильон №3</t>
  </si>
  <si>
    <t>2-069</t>
  </si>
  <si>
    <t>Дёмичев Е.В.</t>
  </si>
  <si>
    <t>Помешение для стоянки автомобиля, 15 м-н, ряд 1, участок №5, вблизи жилого дома №2</t>
  </si>
  <si>
    <t>ПАО "МРСК - Центра"</t>
  </si>
  <si>
    <t xml:space="preserve">ПАО" МРСК - Центра" </t>
  </si>
  <si>
    <t>Смежная сетевая организация</t>
  </si>
  <si>
    <t>№ потреби-теля в системе исполни-теля</t>
  </si>
  <si>
    <t>Код точки постав-ки в системе исполнителя</t>
  </si>
  <si>
    <t>2-070</t>
  </si>
  <si>
    <t>2-071</t>
  </si>
  <si>
    <t>Иванов В.Н.</t>
  </si>
  <si>
    <t>ИП Невский С.Н.</t>
  </si>
  <si>
    <t>Торгово-офисный центр,                         16 микрорайон,  д. №21 корпус 2</t>
  </si>
  <si>
    <t>2-072</t>
  </si>
  <si>
    <t>павильон розничной торговли "Мясо" 15 м-н около маг. "Титан"</t>
  </si>
  <si>
    <t>4-046</t>
  </si>
  <si>
    <t>170</t>
  </si>
  <si>
    <t>ООО УК "Жилкомпрогресс"</t>
  </si>
  <si>
    <t>4-047</t>
  </si>
  <si>
    <t>171</t>
  </si>
  <si>
    <t>172/1</t>
  </si>
  <si>
    <t>172/2</t>
  </si>
  <si>
    <t>4-048</t>
  </si>
  <si>
    <t>2-073</t>
  </si>
  <si>
    <t>Фактическая, максимальная нагрузка (по режимному дню) кВт</t>
  </si>
  <si>
    <t xml:space="preserve">ИП Перчеклий </t>
  </si>
  <si>
    <t>2-074</t>
  </si>
  <si>
    <t>ИП Романенко Ж.П.</t>
  </si>
  <si>
    <t>торговый п4вильон "Сладкий мир" 16 м-н участок №4</t>
  </si>
  <si>
    <t>2-075</t>
  </si>
  <si>
    <t>Крючков М.Е.</t>
  </si>
  <si>
    <t>Помешение для стоянки автомобиля, 15 м-н, ряд 1, участок №3, вблизи жилого дома №2</t>
  </si>
  <si>
    <t>Помешение для стоянки автомобиля, 15 м-н, ряд 1, участок №9, вблизи жилого дома №2</t>
  </si>
  <si>
    <t>2-076</t>
  </si>
  <si>
    <t>186</t>
  </si>
  <si>
    <t>МУП "Жилсервис"</t>
  </si>
  <si>
    <t>МБУК "Рославльская централизованная клубная система</t>
  </si>
  <si>
    <t xml:space="preserve">ИП Герасимов </t>
  </si>
  <si>
    <t>автомойка, 15 м-н</t>
  </si>
  <si>
    <t>4-049</t>
  </si>
  <si>
    <t>ООО "Жилищник  1"</t>
  </si>
  <si>
    <t>ООО "ВИП Тепло"</t>
  </si>
  <si>
    <t xml:space="preserve">ИП Фролагин </t>
  </si>
  <si>
    <t>т/п № 1 16 м-н уч. №1</t>
  </si>
  <si>
    <t>2-078</t>
  </si>
  <si>
    <t>2-079</t>
  </si>
  <si>
    <t>187/1</t>
  </si>
  <si>
    <t>187/2</t>
  </si>
  <si>
    <t>188/1</t>
  </si>
  <si>
    <t>188/2</t>
  </si>
  <si>
    <t>ООО "Рантье" Спортзал, Танцзал</t>
  </si>
  <si>
    <t>Бондарев М.В.</t>
  </si>
  <si>
    <t xml:space="preserve"> автостоянка 15 м-н            около ДК "Россия"</t>
  </si>
  <si>
    <t>ООО "Т2 Мобайл"</t>
  </si>
  <si>
    <t>Управление капитального строительства Смоленской области</t>
  </si>
  <si>
    <t>2-080</t>
  </si>
  <si>
    <t>Спортзал Танцзал</t>
  </si>
  <si>
    <t>ООО "Жилкомпрогресс"</t>
  </si>
  <si>
    <t>ООО УК "Жилкомпргресс"</t>
  </si>
  <si>
    <t>Максимальные нагрузки потребителей в режимный день от 20 декабря 2017 года</t>
  </si>
  <si>
    <t>ИП Желтов Н.А.</t>
  </si>
  <si>
    <t>павильон компании "Комфорт", 16 мкр.</t>
  </si>
  <si>
    <t>Юридические лица, присоединенные непосредственно к сетям                                                       ТСО ООО " Прогресс плюс" по которым начисляется ОДН.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</si>
</sst>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.5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.5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32">
    <xf numFmtId="0" fontId="0" fillId="0" borderId="0" xfId="0"/>
    <xf numFmtId="0" fontId="3" fillId="0" borderId="0" xfId="0" applyFont="1"/>
    <xf numFmtId="0" fontId="0" fillId="3" borderId="0" xfId="0" applyFill="1" applyAlignment="1">
      <alignment horizontal="center" vertical="center"/>
    </xf>
    <xf numFmtId="0" fontId="0" fillId="0" borderId="0" xfId="0" applyAlignment="1"/>
    <xf numFmtId="0" fontId="11" fillId="3" borderId="1" xfId="0" applyFont="1" applyFill="1" applyBorder="1" applyAlignment="1">
      <alignment horizontal="center" vertical="center"/>
    </xf>
    <xf numFmtId="0" fontId="9" fillId="0" borderId="0" xfId="0" applyFont="1"/>
    <xf numFmtId="49" fontId="1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11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0" fillId="0" borderId="3" xfId="0" applyBorder="1"/>
    <xf numFmtId="49" fontId="11" fillId="3" borderId="7" xfId="0" applyNumberFormat="1" applyFont="1" applyFill="1" applyBorder="1" applyAlignment="1">
      <alignment horizontal="center" vertical="center"/>
    </xf>
    <xf numFmtId="0" fontId="0" fillId="0" borderId="0" xfId="0" applyBorder="1"/>
    <xf numFmtId="0" fontId="11" fillId="3" borderId="7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0" fillId="0" borderId="4" xfId="0" applyBorder="1"/>
    <xf numFmtId="0" fontId="1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13" fillId="3" borderId="1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/>
    </xf>
    <xf numFmtId="49" fontId="11" fillId="3" borderId="7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49" fontId="1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/>
    <xf numFmtId="2" fontId="1" fillId="3" borderId="0" xfId="0" applyNumberFormat="1" applyFont="1" applyFill="1" applyBorder="1" applyAlignment="1">
      <alignment horizontal="center" wrapText="1"/>
    </xf>
    <xf numFmtId="2" fontId="11" fillId="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3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12" fillId="3" borderId="6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left"/>
    </xf>
    <xf numFmtId="49" fontId="14" fillId="3" borderId="11" xfId="0" applyNumberFormat="1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5" fillId="3" borderId="2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textRotation="255"/>
    </xf>
    <xf numFmtId="2" fontId="15" fillId="3" borderId="7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left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vertical="center"/>
    </xf>
    <xf numFmtId="2" fontId="3" fillId="2" borderId="2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textRotation="255"/>
    </xf>
    <xf numFmtId="0" fontId="3" fillId="3" borderId="11" xfId="0" applyNumberFormat="1" applyFont="1" applyFill="1" applyBorder="1" applyAlignment="1">
      <alignment horizontal="center" vertical="center" textRotation="255"/>
    </xf>
    <xf numFmtId="2" fontId="14" fillId="0" borderId="1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3" borderId="6" xfId="0" applyFont="1" applyFill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2" fontId="16" fillId="3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49" fontId="11" fillId="3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2" fontId="15" fillId="3" borderId="7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2" fontId="16" fillId="3" borderId="1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49" fontId="11" fillId="3" borderId="8" xfId="0" applyNumberFormat="1" applyFont="1" applyFill="1" applyBorder="1" applyAlignment="1">
      <alignment horizontal="center" vertical="center"/>
    </xf>
    <xf numFmtId="49" fontId="11" fillId="3" borderId="7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2" fontId="11" fillId="3" borderId="8" xfId="0" applyNumberFormat="1" applyFont="1" applyFill="1" applyBorder="1" applyAlignment="1">
      <alignment horizontal="center" vertical="center"/>
    </xf>
    <xf numFmtId="2" fontId="11" fillId="3" borderId="7" xfId="0" applyNumberFormat="1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15" fillId="3" borderId="2" xfId="0" applyNumberFormat="1" applyFont="1" applyFill="1" applyBorder="1" applyAlignment="1">
      <alignment horizontal="center" vertical="center" wrapText="1"/>
    </xf>
    <xf numFmtId="2" fontId="15" fillId="3" borderId="7" xfId="0" applyNumberFormat="1" applyFont="1" applyFill="1" applyBorder="1" applyAlignment="1">
      <alignment horizontal="center" vertical="center" wrapText="1"/>
    </xf>
    <xf numFmtId="2" fontId="15" fillId="3" borderId="8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49" fontId="14" fillId="4" borderId="1" xfId="0" applyNumberFormat="1" applyFont="1" applyFill="1" applyBorder="1" applyAlignment="1">
      <alignment horizontal="center" vertical="center"/>
    </xf>
    <xf numFmtId="49" fontId="14" fillId="4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11" fillId="3" borderId="2" xfId="0" applyNumberFormat="1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14" fillId="4" borderId="14" xfId="0" applyNumberFormat="1" applyFont="1" applyFill="1" applyBorder="1" applyAlignment="1">
      <alignment horizontal="center" vertical="center" wrapText="1"/>
    </xf>
    <xf numFmtId="0" fontId="14" fillId="4" borderId="15" xfId="0" applyNumberFormat="1" applyFont="1" applyFill="1" applyBorder="1" applyAlignment="1">
      <alignment horizontal="center" vertical="center" wrapText="1"/>
    </xf>
    <xf numFmtId="0" fontId="14" fillId="4" borderId="16" xfId="0" applyNumberFormat="1" applyFont="1" applyFill="1" applyBorder="1" applyAlignment="1">
      <alignment horizontal="center" vertical="center" wrapText="1"/>
    </xf>
    <xf numFmtId="0" fontId="3" fillId="3" borderId="17" xfId="0" applyNumberFormat="1" applyFont="1" applyFill="1" applyBorder="1" applyAlignment="1">
      <alignment horizontal="center" vertical="center" textRotation="255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99"/>
      <color rgb="FF66FFFF"/>
      <color rgb="FFF6FECE"/>
      <color rgb="FFFFFFCC"/>
      <color rgb="FFB7FFFF"/>
      <color rgb="FFFFFFB9"/>
      <color rgb="FFE6CDFF"/>
      <color rgb="FFFFD5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4"/>
  <sheetViews>
    <sheetView tabSelected="1" view="pageLayout" zoomScaleNormal="104" workbookViewId="0">
      <pane xSplit="21465" topLeftCell="R1"/>
      <selection activeCell="H220" sqref="H220"/>
      <selection pane="topRight" activeCell="R196" sqref="R196"/>
    </sheetView>
  </sheetViews>
  <sheetFormatPr defaultRowHeight="15"/>
  <cols>
    <col min="1" max="1" width="4.7109375" style="2" customWidth="1"/>
    <col min="2" max="2" width="8.7109375" style="2" customWidth="1"/>
    <col min="3" max="3" width="8.140625" style="2" customWidth="1"/>
    <col min="4" max="4" width="27" style="9" customWidth="1"/>
    <col min="5" max="5" width="16" style="7" customWidth="1"/>
    <col min="6" max="6" width="15.28515625" style="65" customWidth="1"/>
  </cols>
  <sheetData>
    <row r="1" spans="1:7" ht="17.25" customHeight="1">
      <c r="A1" s="192" t="s">
        <v>456</v>
      </c>
      <c r="B1" s="192"/>
      <c r="C1" s="192"/>
      <c r="D1" s="192"/>
      <c r="E1" s="192"/>
      <c r="F1" s="192"/>
    </row>
    <row r="2" spans="1:7" s="1" customFormat="1" ht="40.5" customHeight="1">
      <c r="A2" s="193" t="s">
        <v>6</v>
      </c>
      <c r="B2" s="193" t="s">
        <v>403</v>
      </c>
      <c r="C2" s="193" t="s">
        <v>404</v>
      </c>
      <c r="D2" s="205" t="s">
        <v>0</v>
      </c>
      <c r="E2" s="207" t="s">
        <v>95</v>
      </c>
      <c r="F2" s="203" t="s">
        <v>421</v>
      </c>
    </row>
    <row r="3" spans="1:7" s="3" customFormat="1" ht="57" customHeight="1" thickBot="1">
      <c r="A3" s="194"/>
      <c r="B3" s="194"/>
      <c r="C3" s="194"/>
      <c r="D3" s="206"/>
      <c r="E3" s="208"/>
      <c r="F3" s="204"/>
    </row>
    <row r="4" spans="1:7" s="5" customFormat="1" ht="17.25" customHeight="1" thickBot="1">
      <c r="A4" s="109">
        <v>1</v>
      </c>
      <c r="B4" s="109">
        <v>2</v>
      </c>
      <c r="C4" s="109">
        <v>3</v>
      </c>
      <c r="D4" s="110">
        <v>4</v>
      </c>
      <c r="E4" s="74">
        <v>5</v>
      </c>
      <c r="F4" s="110">
        <v>6</v>
      </c>
    </row>
    <row r="5" spans="1:7" ht="35.25" customHeight="1">
      <c r="A5" s="201" t="s">
        <v>122</v>
      </c>
      <c r="B5" s="202"/>
      <c r="C5" s="202"/>
      <c r="D5" s="202"/>
      <c r="E5" s="202"/>
      <c r="F5" s="202"/>
    </row>
    <row r="6" spans="1:7" ht="22.5" customHeight="1">
      <c r="A6" s="157">
        <v>1</v>
      </c>
      <c r="B6" s="157" t="s">
        <v>170</v>
      </c>
      <c r="C6" s="165" t="s">
        <v>135</v>
      </c>
      <c r="D6" s="180" t="s">
        <v>253</v>
      </c>
      <c r="E6" s="190" t="s">
        <v>254</v>
      </c>
      <c r="F6" s="171">
        <v>21.771540000047096</v>
      </c>
      <c r="G6" s="32"/>
    </row>
    <row r="7" spans="1:7" ht="22.5" customHeight="1">
      <c r="A7" s="158"/>
      <c r="B7" s="158"/>
      <c r="C7" s="160"/>
      <c r="D7" s="180"/>
      <c r="E7" s="179"/>
      <c r="F7" s="172"/>
      <c r="G7" s="32"/>
    </row>
    <row r="8" spans="1:7" ht="22.5" customHeight="1">
      <c r="A8" s="157">
        <v>2</v>
      </c>
      <c r="B8" s="157" t="s">
        <v>171</v>
      </c>
      <c r="C8" s="165" t="s">
        <v>136</v>
      </c>
      <c r="D8" s="180" t="s">
        <v>255</v>
      </c>
      <c r="E8" s="180" t="s">
        <v>256</v>
      </c>
      <c r="F8" s="171">
        <v>21.237120000034338</v>
      </c>
      <c r="G8" s="32"/>
    </row>
    <row r="9" spans="1:7" ht="22.5" customHeight="1">
      <c r="A9" s="158"/>
      <c r="B9" s="158"/>
      <c r="C9" s="160"/>
      <c r="D9" s="180"/>
      <c r="E9" s="180"/>
      <c r="F9" s="172"/>
      <c r="G9" s="32"/>
    </row>
    <row r="10" spans="1:7" ht="22.5" customHeight="1">
      <c r="A10" s="157">
        <v>3</v>
      </c>
      <c r="B10" s="157" t="s">
        <v>172</v>
      </c>
      <c r="C10" s="165" t="s">
        <v>137</v>
      </c>
      <c r="D10" s="180" t="s">
        <v>253</v>
      </c>
      <c r="E10" s="180" t="s">
        <v>257</v>
      </c>
      <c r="F10" s="171">
        <v>25.936379999983039</v>
      </c>
      <c r="G10" s="32"/>
    </row>
    <row r="11" spans="1:7" ht="22.5" customHeight="1">
      <c r="A11" s="158"/>
      <c r="B11" s="158"/>
      <c r="C11" s="160"/>
      <c r="D11" s="180"/>
      <c r="E11" s="180"/>
      <c r="F11" s="172"/>
      <c r="G11" s="32"/>
    </row>
    <row r="12" spans="1:7" ht="22.5" customHeight="1">
      <c r="A12" s="157">
        <v>4</v>
      </c>
      <c r="B12" s="157" t="s">
        <v>173</v>
      </c>
      <c r="C12" s="165" t="s">
        <v>138</v>
      </c>
      <c r="D12" s="180" t="s">
        <v>255</v>
      </c>
      <c r="E12" s="180" t="s">
        <v>258</v>
      </c>
      <c r="F12" s="171">
        <v>22.147920000059372</v>
      </c>
      <c r="G12" s="32"/>
    </row>
    <row r="13" spans="1:7" ht="30.75" customHeight="1">
      <c r="A13" s="158"/>
      <c r="B13" s="158"/>
      <c r="C13" s="160"/>
      <c r="D13" s="180"/>
      <c r="E13" s="180"/>
      <c r="F13" s="172"/>
      <c r="G13" s="32"/>
    </row>
    <row r="14" spans="1:7" ht="22.5" customHeight="1">
      <c r="A14" s="157">
        <v>5</v>
      </c>
      <c r="B14" s="157" t="s">
        <v>174</v>
      </c>
      <c r="C14" s="165" t="s">
        <v>139</v>
      </c>
      <c r="D14" s="180" t="s">
        <v>255</v>
      </c>
      <c r="E14" s="180" t="s">
        <v>259</v>
      </c>
      <c r="F14" s="171">
        <v>34.323840000008467</v>
      </c>
      <c r="G14" s="32"/>
    </row>
    <row r="15" spans="1:7" ht="22.5" customHeight="1">
      <c r="A15" s="158"/>
      <c r="B15" s="158"/>
      <c r="C15" s="160"/>
      <c r="D15" s="180"/>
      <c r="E15" s="180"/>
      <c r="F15" s="172"/>
      <c r="G15" s="32"/>
    </row>
    <row r="16" spans="1:7" ht="22.5" customHeight="1">
      <c r="A16" s="157">
        <v>6</v>
      </c>
      <c r="B16" s="157" t="s">
        <v>175</v>
      </c>
      <c r="C16" s="165" t="s">
        <v>140</v>
      </c>
      <c r="D16" s="180" t="s">
        <v>255</v>
      </c>
      <c r="E16" s="180" t="s">
        <v>260</v>
      </c>
      <c r="F16" s="171">
        <v>49.608720000008589</v>
      </c>
      <c r="G16" s="32"/>
    </row>
    <row r="17" spans="1:7" ht="29.25" customHeight="1">
      <c r="A17" s="158"/>
      <c r="B17" s="158"/>
      <c r="C17" s="160"/>
      <c r="D17" s="180"/>
      <c r="E17" s="180"/>
      <c r="F17" s="172"/>
      <c r="G17" s="32"/>
    </row>
    <row r="18" spans="1:7" ht="22.5" customHeight="1">
      <c r="A18" s="195">
        <v>7</v>
      </c>
      <c r="B18" s="195" t="s">
        <v>176</v>
      </c>
      <c r="C18" s="38" t="s">
        <v>127</v>
      </c>
      <c r="D18" s="175" t="s">
        <v>261</v>
      </c>
      <c r="E18" s="198" t="s">
        <v>262</v>
      </c>
      <c r="F18" s="171">
        <v>2.958300000010762</v>
      </c>
      <c r="G18" s="32"/>
    </row>
    <row r="19" spans="1:7" ht="22.5" customHeight="1">
      <c r="A19" s="195"/>
      <c r="B19" s="195"/>
      <c r="C19" s="38" t="s">
        <v>128</v>
      </c>
      <c r="D19" s="175"/>
      <c r="E19" s="198"/>
      <c r="F19" s="172"/>
      <c r="G19" s="32"/>
    </row>
    <row r="20" spans="1:7" ht="19.5" customHeight="1">
      <c r="A20" s="212" t="s">
        <v>362</v>
      </c>
      <c r="B20" s="213"/>
      <c r="C20" s="213"/>
      <c r="D20" s="213"/>
      <c r="E20" s="214"/>
      <c r="F20" s="99">
        <f>SUM(F6:F19)</f>
        <v>177.98382000015164</v>
      </c>
    </row>
    <row r="21" spans="1:7" ht="12" customHeight="1">
      <c r="A21" s="42"/>
      <c r="B21" s="42"/>
      <c r="C21" s="43"/>
      <c r="D21" s="44"/>
      <c r="E21" s="45"/>
      <c r="F21" s="66"/>
    </row>
    <row r="22" spans="1:7" ht="12" customHeight="1">
      <c r="A22" s="42"/>
      <c r="B22" s="42"/>
      <c r="C22" s="43"/>
      <c r="D22" s="44"/>
      <c r="E22" s="45"/>
      <c r="F22" s="66"/>
    </row>
    <row r="23" spans="1:7" ht="12" customHeight="1">
      <c r="A23" s="42"/>
      <c r="B23" s="42"/>
      <c r="C23" s="43"/>
      <c r="D23" s="44"/>
      <c r="E23" s="45"/>
      <c r="F23" s="66"/>
    </row>
    <row r="24" spans="1:7" ht="12" customHeight="1">
      <c r="A24" s="42"/>
      <c r="B24" s="42"/>
      <c r="C24" s="43"/>
      <c r="D24" s="44"/>
      <c r="E24" s="45"/>
      <c r="F24" s="66"/>
    </row>
    <row r="25" spans="1:7" ht="12" customHeight="1">
      <c r="A25" s="42"/>
      <c r="B25" s="42"/>
      <c r="C25" s="43"/>
      <c r="D25" s="44"/>
      <c r="F25" s="66"/>
    </row>
    <row r="26" spans="1:7" ht="12" customHeight="1">
      <c r="A26" s="42"/>
      <c r="B26" s="42"/>
      <c r="C26" s="43"/>
      <c r="D26" s="44"/>
      <c r="E26" s="45"/>
      <c r="F26" s="66"/>
    </row>
    <row r="27" spans="1:7" ht="15.75" customHeight="1">
      <c r="A27" s="42"/>
      <c r="B27" s="42"/>
      <c r="C27" s="43"/>
      <c r="D27" s="44"/>
      <c r="E27" s="45"/>
      <c r="F27" s="66"/>
    </row>
    <row r="28" spans="1:7" ht="20.25" customHeight="1">
      <c r="A28" s="42"/>
      <c r="B28" s="42"/>
      <c r="C28" s="43"/>
      <c r="D28" s="44"/>
      <c r="E28" s="45"/>
      <c r="F28" s="66"/>
    </row>
    <row r="29" spans="1:7" ht="31.5" customHeight="1" thickBot="1">
      <c r="A29" s="174" t="s">
        <v>123</v>
      </c>
      <c r="B29" s="174"/>
      <c r="C29" s="174"/>
      <c r="D29" s="174"/>
      <c r="E29" s="174"/>
      <c r="F29" s="174"/>
    </row>
    <row r="30" spans="1:7" s="5" customFormat="1" ht="17.25" customHeight="1" thickBot="1">
      <c r="A30" s="109">
        <v>1</v>
      </c>
      <c r="B30" s="109">
        <v>2</v>
      </c>
      <c r="C30" s="109">
        <v>3</v>
      </c>
      <c r="D30" s="109">
        <v>4</v>
      </c>
      <c r="E30" s="109">
        <v>5</v>
      </c>
      <c r="F30" s="109">
        <v>6</v>
      </c>
    </row>
    <row r="31" spans="1:7" ht="16.5" customHeight="1">
      <c r="A31" s="168">
        <v>1</v>
      </c>
      <c r="B31" s="168" t="s">
        <v>177</v>
      </c>
      <c r="C31" s="91" t="s">
        <v>133</v>
      </c>
      <c r="D31" s="179" t="s">
        <v>9</v>
      </c>
      <c r="E31" s="179" t="s">
        <v>263</v>
      </c>
      <c r="F31" s="173">
        <v>0.60000000001309672</v>
      </c>
    </row>
    <row r="32" spans="1:7" ht="15" customHeight="1">
      <c r="A32" s="158"/>
      <c r="B32" s="158"/>
      <c r="C32" s="6" t="s">
        <v>134</v>
      </c>
      <c r="D32" s="180"/>
      <c r="E32" s="180"/>
      <c r="F32" s="172"/>
    </row>
    <row r="33" spans="1:7" ht="14.1" customHeight="1">
      <c r="A33" s="157">
        <v>2</v>
      </c>
      <c r="B33" s="157" t="s">
        <v>442</v>
      </c>
      <c r="C33" s="6" t="s">
        <v>129</v>
      </c>
      <c r="D33" s="176" t="s">
        <v>448</v>
      </c>
      <c r="E33" s="176" t="s">
        <v>264</v>
      </c>
      <c r="F33" s="171">
        <v>6.9000000000005457</v>
      </c>
    </row>
    <row r="34" spans="1:7" ht="14.1" customHeight="1">
      <c r="A34" s="158"/>
      <c r="B34" s="158"/>
      <c r="C34" s="6" t="s">
        <v>130</v>
      </c>
      <c r="D34" s="176"/>
      <c r="E34" s="176"/>
      <c r="F34" s="172"/>
    </row>
    <row r="35" spans="1:7" ht="42" customHeight="1">
      <c r="A35" s="4">
        <v>3</v>
      </c>
      <c r="B35" s="4" t="s">
        <v>178</v>
      </c>
      <c r="C35" s="6" t="s">
        <v>51</v>
      </c>
      <c r="D35" s="29" t="s">
        <v>8</v>
      </c>
      <c r="E35" s="150" t="s">
        <v>449</v>
      </c>
      <c r="F35" s="85">
        <v>1.9950000000046657</v>
      </c>
      <c r="G35" s="32"/>
    </row>
    <row r="36" spans="1:7" ht="36" customHeight="1">
      <c r="A36" s="4">
        <v>4</v>
      </c>
      <c r="B36" s="4" t="s">
        <v>179</v>
      </c>
      <c r="C36" s="6" t="s">
        <v>52</v>
      </c>
      <c r="D36" s="29" t="s">
        <v>265</v>
      </c>
      <c r="E36" s="29" t="s">
        <v>266</v>
      </c>
      <c r="F36" s="85">
        <v>0</v>
      </c>
      <c r="G36" s="32"/>
    </row>
    <row r="37" spans="1:7" ht="18.75" customHeight="1">
      <c r="A37" s="157">
        <v>5</v>
      </c>
      <c r="B37" s="157" t="s">
        <v>180</v>
      </c>
      <c r="C37" s="6" t="s">
        <v>141</v>
      </c>
      <c r="D37" s="176" t="s">
        <v>267</v>
      </c>
      <c r="E37" s="190" t="s">
        <v>268</v>
      </c>
      <c r="F37" s="171">
        <v>31.778999999991356</v>
      </c>
      <c r="G37" s="32"/>
    </row>
    <row r="38" spans="1:7" ht="18.75" customHeight="1">
      <c r="A38" s="158"/>
      <c r="B38" s="158"/>
      <c r="C38" s="6" t="s">
        <v>142</v>
      </c>
      <c r="D38" s="176"/>
      <c r="E38" s="179"/>
      <c r="F38" s="172"/>
      <c r="G38" s="32"/>
    </row>
    <row r="39" spans="1:7" ht="26.25" customHeight="1">
      <c r="A39" s="4">
        <v>6</v>
      </c>
      <c r="B39" s="4" t="s">
        <v>181</v>
      </c>
      <c r="C39" s="6" t="s">
        <v>65</v>
      </c>
      <c r="D39" s="29" t="s">
        <v>269</v>
      </c>
      <c r="E39" s="29" t="s">
        <v>270</v>
      </c>
      <c r="F39" s="85">
        <v>18.900000000030559</v>
      </c>
    </row>
    <row r="40" spans="1:7" ht="16.5" customHeight="1">
      <c r="A40" s="157">
        <v>7</v>
      </c>
      <c r="B40" s="22"/>
      <c r="C40" s="20" t="s">
        <v>143</v>
      </c>
      <c r="D40" s="177" t="s">
        <v>272</v>
      </c>
      <c r="E40" s="177" t="s">
        <v>271</v>
      </c>
      <c r="F40" s="171">
        <v>31.421039999978227</v>
      </c>
    </row>
    <row r="41" spans="1:7" ht="21" customHeight="1">
      <c r="A41" s="168"/>
      <c r="B41" s="24" t="s">
        <v>182</v>
      </c>
      <c r="C41" s="165" t="s">
        <v>144</v>
      </c>
      <c r="D41" s="178"/>
      <c r="E41" s="178"/>
      <c r="F41" s="172"/>
    </row>
    <row r="42" spans="1:7" ht="19.5" hidden="1" customHeight="1">
      <c r="A42" s="158"/>
      <c r="B42" s="23"/>
      <c r="C42" s="160"/>
      <c r="D42" s="178"/>
      <c r="E42" s="178"/>
      <c r="F42" s="85"/>
    </row>
    <row r="43" spans="1:7" ht="18" customHeight="1">
      <c r="A43" s="157">
        <v>8</v>
      </c>
      <c r="B43" s="165" t="s">
        <v>183</v>
      </c>
      <c r="C43" s="6" t="s">
        <v>145</v>
      </c>
      <c r="D43" s="177" t="s">
        <v>273</v>
      </c>
      <c r="E43" s="177" t="s">
        <v>274</v>
      </c>
      <c r="F43" s="171">
        <v>53.001000000019118</v>
      </c>
    </row>
    <row r="44" spans="1:7" ht="24.75" customHeight="1">
      <c r="A44" s="158"/>
      <c r="B44" s="160"/>
      <c r="C44" s="16" t="s">
        <v>146</v>
      </c>
      <c r="D44" s="197"/>
      <c r="E44" s="197"/>
      <c r="F44" s="172"/>
    </row>
    <row r="45" spans="1:7" ht="36.75" customHeight="1">
      <c r="A45" s="4">
        <v>9</v>
      </c>
      <c r="B45" s="4" t="s">
        <v>184</v>
      </c>
      <c r="C45" s="6" t="s">
        <v>53</v>
      </c>
      <c r="D45" s="29" t="s">
        <v>1</v>
      </c>
      <c r="E45" s="30" t="s">
        <v>275</v>
      </c>
      <c r="F45" s="85">
        <v>2.6879999999975555</v>
      </c>
      <c r="G45" s="32"/>
    </row>
    <row r="46" spans="1:7" ht="35.25" customHeight="1">
      <c r="A46" s="4">
        <v>10</v>
      </c>
      <c r="B46" s="4" t="s">
        <v>185</v>
      </c>
      <c r="C46" s="6" t="s">
        <v>54</v>
      </c>
      <c r="D46" s="29" t="s">
        <v>276</v>
      </c>
      <c r="E46" s="29" t="s">
        <v>277</v>
      </c>
      <c r="F46" s="85">
        <v>3.9000000000000004</v>
      </c>
    </row>
    <row r="47" spans="1:7" ht="35.25" customHeight="1">
      <c r="A47" s="4">
        <v>11</v>
      </c>
      <c r="B47" s="4" t="s">
        <v>186</v>
      </c>
      <c r="C47" s="6" t="s">
        <v>55</v>
      </c>
      <c r="D47" s="29" t="s">
        <v>278</v>
      </c>
      <c r="E47" s="29" t="s">
        <v>279</v>
      </c>
      <c r="F47" s="85">
        <v>2.0760000000000005</v>
      </c>
    </row>
    <row r="48" spans="1:7" ht="52.5" customHeight="1">
      <c r="A48" s="135">
        <v>12</v>
      </c>
      <c r="B48" s="135" t="s">
        <v>187</v>
      </c>
      <c r="C48" s="138" t="s">
        <v>56</v>
      </c>
      <c r="D48" s="134" t="s">
        <v>3</v>
      </c>
      <c r="E48" s="134" t="s">
        <v>280</v>
      </c>
      <c r="F48" s="137">
        <v>0</v>
      </c>
    </row>
    <row r="49" spans="1:7" ht="59.25" customHeight="1">
      <c r="A49" s="135">
        <v>13</v>
      </c>
      <c r="B49" s="135" t="s">
        <v>188</v>
      </c>
      <c r="C49" s="138" t="s">
        <v>57</v>
      </c>
      <c r="D49" s="134" t="s">
        <v>422</v>
      </c>
      <c r="E49" s="134" t="s">
        <v>281</v>
      </c>
      <c r="F49" s="137">
        <v>2.0880000000062862</v>
      </c>
    </row>
    <row r="50" spans="1:7" ht="52.5" customHeight="1">
      <c r="A50" s="4">
        <v>14</v>
      </c>
      <c r="B50" s="4" t="s">
        <v>189</v>
      </c>
      <c r="C50" s="6" t="s">
        <v>59</v>
      </c>
      <c r="D50" s="29" t="s">
        <v>4</v>
      </c>
      <c r="E50" s="29" t="s">
        <v>282</v>
      </c>
      <c r="F50" s="85">
        <v>2.6640000000057626</v>
      </c>
    </row>
    <row r="51" spans="1:7" ht="36.75" customHeight="1">
      <c r="A51" s="89">
        <v>15</v>
      </c>
      <c r="B51" s="89" t="s">
        <v>190</v>
      </c>
      <c r="C51" s="91" t="s">
        <v>60</v>
      </c>
      <c r="D51" s="90" t="s">
        <v>5</v>
      </c>
      <c r="E51" s="90" t="s">
        <v>283</v>
      </c>
      <c r="F51" s="87">
        <v>8.8800000000192085</v>
      </c>
      <c r="G51" s="32"/>
    </row>
    <row r="52" spans="1:7" ht="49.5" customHeight="1">
      <c r="A52" s="4">
        <v>16</v>
      </c>
      <c r="B52" s="4" t="s">
        <v>191</v>
      </c>
      <c r="C52" s="6" t="s">
        <v>61</v>
      </c>
      <c r="D52" s="29" t="s">
        <v>284</v>
      </c>
      <c r="E52" s="29" t="s">
        <v>285</v>
      </c>
      <c r="F52" s="85">
        <v>5.5500000000120057E-2</v>
      </c>
    </row>
    <row r="53" spans="1:7" s="32" customFormat="1" ht="18.75" customHeight="1">
      <c r="A53" s="157">
        <v>17</v>
      </c>
      <c r="B53" s="157" t="s">
        <v>192</v>
      </c>
      <c r="C53" s="165" t="s">
        <v>74</v>
      </c>
      <c r="D53" s="187" t="s">
        <v>286</v>
      </c>
      <c r="E53" s="187" t="s">
        <v>287</v>
      </c>
      <c r="F53" s="171">
        <v>32.046000000004277</v>
      </c>
    </row>
    <row r="54" spans="1:7" ht="18.75" customHeight="1">
      <c r="A54" s="158"/>
      <c r="B54" s="158"/>
      <c r="C54" s="160"/>
      <c r="D54" s="189"/>
      <c r="E54" s="189"/>
      <c r="F54" s="172"/>
    </row>
    <row r="55" spans="1:7" ht="40.5" customHeight="1">
      <c r="A55" s="19">
        <v>18</v>
      </c>
      <c r="B55" s="4" t="s">
        <v>193</v>
      </c>
      <c r="C55" s="20" t="s">
        <v>87</v>
      </c>
      <c r="D55" s="29" t="s">
        <v>120</v>
      </c>
      <c r="E55" s="29" t="s">
        <v>288</v>
      </c>
      <c r="F55" s="85">
        <v>26.136000000003243</v>
      </c>
    </row>
    <row r="56" spans="1:7" ht="39" customHeight="1">
      <c r="A56" s="19">
        <v>19</v>
      </c>
      <c r="B56" s="4" t="s">
        <v>194</v>
      </c>
      <c r="C56" s="20" t="s">
        <v>88</v>
      </c>
      <c r="D56" s="27" t="s">
        <v>119</v>
      </c>
      <c r="E56" s="27" t="s">
        <v>289</v>
      </c>
      <c r="F56" s="85">
        <v>3.9600000000009006</v>
      </c>
    </row>
    <row r="57" spans="1:7" ht="26.25" customHeight="1">
      <c r="A57" s="157">
        <v>20</v>
      </c>
      <c r="B57" s="157" t="s">
        <v>195</v>
      </c>
      <c r="C57" s="6" t="s">
        <v>147</v>
      </c>
      <c r="D57" s="175" t="s">
        <v>290</v>
      </c>
      <c r="E57" s="190" t="s">
        <v>291</v>
      </c>
      <c r="F57" s="171">
        <v>95.832000000002878</v>
      </c>
    </row>
    <row r="58" spans="1:7" ht="26.25" customHeight="1">
      <c r="A58" s="158"/>
      <c r="B58" s="158"/>
      <c r="C58" s="6" t="s">
        <v>148</v>
      </c>
      <c r="D58" s="175"/>
      <c r="E58" s="179"/>
      <c r="F58" s="172"/>
    </row>
    <row r="59" spans="1:7" ht="39" customHeight="1">
      <c r="A59" s="4">
        <v>21</v>
      </c>
      <c r="B59" s="4" t="s">
        <v>196</v>
      </c>
      <c r="C59" s="6" t="s">
        <v>62</v>
      </c>
      <c r="D59" s="29" t="s">
        <v>292</v>
      </c>
      <c r="E59" s="29" t="s">
        <v>293</v>
      </c>
      <c r="F59" s="85">
        <v>3.2400000000052387</v>
      </c>
      <c r="G59" s="32"/>
    </row>
    <row r="60" spans="1:7" ht="37.5" customHeight="1">
      <c r="A60" s="4">
        <v>22</v>
      </c>
      <c r="B60" s="4" t="s">
        <v>197</v>
      </c>
      <c r="C60" s="6" t="s">
        <v>63</v>
      </c>
      <c r="D60" s="29" t="s">
        <v>294</v>
      </c>
      <c r="E60" s="29" t="s">
        <v>295</v>
      </c>
      <c r="F60" s="142">
        <v>1.9440000000031432</v>
      </c>
      <c r="G60" s="32"/>
    </row>
    <row r="61" spans="1:7" ht="55.5" customHeight="1">
      <c r="A61" s="4">
        <v>24</v>
      </c>
      <c r="B61" s="4" t="s">
        <v>441</v>
      </c>
      <c r="C61" s="6" t="s">
        <v>76</v>
      </c>
      <c r="D61" s="143" t="s">
        <v>439</v>
      </c>
      <c r="E61" s="143" t="s">
        <v>440</v>
      </c>
      <c r="F61" s="85">
        <v>2.8350000000045839</v>
      </c>
    </row>
    <row r="62" spans="1:7" ht="68.25" customHeight="1">
      <c r="A62" s="4">
        <v>25</v>
      </c>
      <c r="B62" s="4" t="s">
        <v>198</v>
      </c>
      <c r="C62" s="6" t="s">
        <v>77</v>
      </c>
      <c r="D62" s="29" t="s">
        <v>296</v>
      </c>
      <c r="E62" s="29" t="s">
        <v>297</v>
      </c>
      <c r="F62" s="142">
        <v>0</v>
      </c>
    </row>
    <row r="63" spans="1:7" ht="19.5" customHeight="1">
      <c r="A63" s="157">
        <v>26</v>
      </c>
      <c r="B63" s="157" t="s">
        <v>199</v>
      </c>
      <c r="C63" s="6" t="s">
        <v>149</v>
      </c>
      <c r="D63" s="176" t="s">
        <v>298</v>
      </c>
      <c r="E63" s="176" t="s">
        <v>299</v>
      </c>
      <c r="F63" s="171">
        <v>143.99999999986903</v>
      </c>
    </row>
    <row r="64" spans="1:7" ht="21.75" customHeight="1">
      <c r="A64" s="158"/>
      <c r="B64" s="158"/>
      <c r="C64" s="6" t="s">
        <v>150</v>
      </c>
      <c r="D64" s="176"/>
      <c r="E64" s="176"/>
      <c r="F64" s="172"/>
    </row>
    <row r="65" spans="1:6" ht="66" customHeight="1">
      <c r="A65" s="4">
        <v>28</v>
      </c>
      <c r="B65" s="22" t="s">
        <v>200</v>
      </c>
      <c r="C65" s="6" t="s">
        <v>81</v>
      </c>
      <c r="D65" s="29" t="s">
        <v>2</v>
      </c>
      <c r="E65" s="28" t="s">
        <v>302</v>
      </c>
      <c r="F65" s="85">
        <v>2.0460000000026413</v>
      </c>
    </row>
    <row r="66" spans="1:6" ht="51.75" customHeight="1">
      <c r="A66" s="4">
        <v>29</v>
      </c>
      <c r="B66" s="4" t="s">
        <v>201</v>
      </c>
      <c r="C66" s="6" t="s">
        <v>82</v>
      </c>
      <c r="D66" s="29" t="s">
        <v>303</v>
      </c>
      <c r="E66" s="29" t="s">
        <v>304</v>
      </c>
      <c r="F66" s="142">
        <v>1.6712222222236233</v>
      </c>
    </row>
    <row r="67" spans="1:6" ht="26.25" customHeight="1">
      <c r="A67" s="4">
        <v>30</v>
      </c>
      <c r="B67" s="4" t="s">
        <v>202</v>
      </c>
      <c r="C67" s="6" t="s">
        <v>83</v>
      </c>
      <c r="D67" s="29" t="s">
        <v>305</v>
      </c>
      <c r="E67" s="28" t="s">
        <v>306</v>
      </c>
      <c r="F67" s="85">
        <v>0.89414999999918687</v>
      </c>
    </row>
    <row r="68" spans="1:6" ht="30.75" customHeight="1">
      <c r="A68" s="4">
        <v>31</v>
      </c>
      <c r="B68" s="4" t="s">
        <v>203</v>
      </c>
      <c r="C68" s="6" t="s">
        <v>84</v>
      </c>
      <c r="D68" s="29" t="s">
        <v>307</v>
      </c>
      <c r="E68" s="93" t="s">
        <v>308</v>
      </c>
      <c r="F68" s="154">
        <v>26.640900000043075</v>
      </c>
    </row>
    <row r="69" spans="1:6" ht="19.5" customHeight="1">
      <c r="A69" s="157">
        <v>32</v>
      </c>
      <c r="B69" s="157" t="s">
        <v>204</v>
      </c>
      <c r="C69" s="6" t="s">
        <v>151</v>
      </c>
      <c r="D69" s="187" t="s">
        <v>351</v>
      </c>
      <c r="E69" s="190" t="s">
        <v>352</v>
      </c>
      <c r="F69" s="154">
        <v>2.1000000000049113</v>
      </c>
    </row>
    <row r="70" spans="1:6" ht="19.5" customHeight="1">
      <c r="A70" s="168"/>
      <c r="B70" s="168"/>
      <c r="C70" s="6" t="s">
        <v>152</v>
      </c>
      <c r="D70" s="188"/>
      <c r="E70" s="191"/>
      <c r="F70" s="98">
        <v>17.600000000020373</v>
      </c>
    </row>
    <row r="71" spans="1:6" ht="19.5" customHeight="1">
      <c r="A71" s="168"/>
      <c r="B71" s="168"/>
      <c r="C71" s="35" t="s">
        <v>344</v>
      </c>
      <c r="D71" s="188"/>
      <c r="E71" s="191"/>
      <c r="F71" s="154">
        <v>1.2000000000023192</v>
      </c>
    </row>
    <row r="72" spans="1:6" ht="19.5" customHeight="1">
      <c r="A72" s="168"/>
      <c r="B72" s="168"/>
      <c r="C72" s="35" t="s">
        <v>345</v>
      </c>
      <c r="D72" s="188"/>
      <c r="E72" s="191"/>
      <c r="F72" s="154">
        <v>3.3000000000038199</v>
      </c>
    </row>
    <row r="73" spans="1:6" ht="19.5" customHeight="1">
      <c r="A73" s="168"/>
      <c r="B73" s="168"/>
      <c r="C73" s="35" t="s">
        <v>346</v>
      </c>
      <c r="D73" s="188"/>
      <c r="E73" s="191"/>
      <c r="F73" s="154">
        <v>2.0999999999997954</v>
      </c>
    </row>
    <row r="74" spans="1:6" ht="19.5" customHeight="1">
      <c r="A74" s="168"/>
      <c r="B74" s="168"/>
      <c r="C74" s="35" t="s">
        <v>347</v>
      </c>
      <c r="D74" s="188"/>
      <c r="E74" s="191"/>
      <c r="F74" s="154">
        <v>4.8000000000047294</v>
      </c>
    </row>
    <row r="75" spans="1:6" ht="19.5" customHeight="1">
      <c r="A75" s="168"/>
      <c r="B75" s="168"/>
      <c r="C75" s="35" t="s">
        <v>348</v>
      </c>
      <c r="D75" s="188"/>
      <c r="E75" s="191"/>
      <c r="F75" s="154">
        <v>2.1000000000015007</v>
      </c>
    </row>
    <row r="76" spans="1:6" ht="19.5" customHeight="1">
      <c r="A76" s="168"/>
      <c r="B76" s="168"/>
      <c r="C76" s="35" t="s">
        <v>349</v>
      </c>
      <c r="D76" s="188"/>
      <c r="E76" s="191"/>
      <c r="F76" s="154">
        <v>1.8000000000029104</v>
      </c>
    </row>
    <row r="77" spans="1:6" ht="19.5" customHeight="1">
      <c r="A77" s="158"/>
      <c r="B77" s="158"/>
      <c r="C77" s="35" t="s">
        <v>350</v>
      </c>
      <c r="D77" s="189"/>
      <c r="E77" s="179"/>
      <c r="F77" s="154">
        <v>2.4000000000023647</v>
      </c>
    </row>
    <row r="78" spans="1:6" ht="65.25" customHeight="1">
      <c r="A78" s="4">
        <v>33</v>
      </c>
      <c r="B78" s="4" t="s">
        <v>205</v>
      </c>
      <c r="C78" s="6" t="s">
        <v>85</v>
      </c>
      <c r="D78" s="27" t="s">
        <v>309</v>
      </c>
      <c r="E78" s="33" t="s">
        <v>310</v>
      </c>
      <c r="F78" s="85">
        <v>4.8000000000092768</v>
      </c>
    </row>
    <row r="79" spans="1:6" ht="31.5" customHeight="1">
      <c r="A79" s="4">
        <v>34</v>
      </c>
      <c r="B79" s="4" t="s">
        <v>206</v>
      </c>
      <c r="C79" s="6" t="s">
        <v>116</v>
      </c>
      <c r="D79" s="27" t="s">
        <v>312</v>
      </c>
      <c r="E79" s="33" t="s">
        <v>313</v>
      </c>
      <c r="F79" s="85">
        <v>2.9100000000006614</v>
      </c>
    </row>
    <row r="80" spans="1:6" ht="37.5" customHeight="1">
      <c r="A80" s="168">
        <v>36</v>
      </c>
      <c r="B80" s="168" t="s">
        <v>207</v>
      </c>
      <c r="C80" s="159" t="s">
        <v>94</v>
      </c>
      <c r="D80" s="94" t="s">
        <v>315</v>
      </c>
      <c r="E80" s="95" t="s">
        <v>316</v>
      </c>
      <c r="F80" s="171">
        <v>6.5359800000075658</v>
      </c>
    </row>
    <row r="81" spans="1:6" ht="35.25" customHeight="1">
      <c r="A81" s="158"/>
      <c r="B81" s="158"/>
      <c r="C81" s="160"/>
      <c r="D81" s="27" t="s">
        <v>317</v>
      </c>
      <c r="E81" s="155" t="s">
        <v>318</v>
      </c>
      <c r="F81" s="172"/>
    </row>
    <row r="82" spans="1:6" ht="26.25" customHeight="1">
      <c r="A82" s="157">
        <v>37</v>
      </c>
      <c r="B82" s="157" t="s">
        <v>208</v>
      </c>
      <c r="C82" s="6" t="s">
        <v>117</v>
      </c>
      <c r="D82" s="27" t="s">
        <v>319</v>
      </c>
      <c r="E82" s="93" t="s">
        <v>320</v>
      </c>
      <c r="F82" s="171">
        <v>9.4761600000183144</v>
      </c>
    </row>
    <row r="83" spans="1:6" ht="31.5" customHeight="1">
      <c r="A83" s="158"/>
      <c r="B83" s="158"/>
      <c r="C83" s="6" t="s">
        <v>153</v>
      </c>
      <c r="D83" s="29" t="s">
        <v>321</v>
      </c>
      <c r="E83" s="28" t="s">
        <v>322</v>
      </c>
      <c r="F83" s="172"/>
    </row>
    <row r="84" spans="1:6" ht="41.25" customHeight="1">
      <c r="A84" s="4">
        <v>38</v>
      </c>
      <c r="B84" s="4" t="s">
        <v>209</v>
      </c>
      <c r="C84" s="6" t="s">
        <v>118</v>
      </c>
      <c r="D84" s="29" t="s">
        <v>323</v>
      </c>
      <c r="E84" s="28" t="s">
        <v>324</v>
      </c>
      <c r="F84" s="85">
        <v>3.4559999999993125</v>
      </c>
    </row>
    <row r="85" spans="1:6" ht="41.25" customHeight="1">
      <c r="A85" s="10">
        <v>39</v>
      </c>
      <c r="B85" s="23" t="s">
        <v>210</v>
      </c>
      <c r="C85" s="6" t="s">
        <v>121</v>
      </c>
      <c r="D85" s="27" t="s">
        <v>325</v>
      </c>
      <c r="E85" s="33" t="s">
        <v>326</v>
      </c>
      <c r="F85" s="85">
        <v>3.2550000000042019</v>
      </c>
    </row>
    <row r="86" spans="1:6" ht="27" customHeight="1">
      <c r="A86" s="18">
        <v>40</v>
      </c>
      <c r="B86" s="79" t="s">
        <v>211</v>
      </c>
      <c r="C86" s="21" t="s">
        <v>167</v>
      </c>
      <c r="D86" s="31" t="s">
        <v>168</v>
      </c>
      <c r="E86" s="8" t="s">
        <v>169</v>
      </c>
      <c r="F86" s="85">
        <v>33.299999999990177</v>
      </c>
    </row>
    <row r="87" spans="1:6" ht="21" customHeight="1">
      <c r="A87" s="58">
        <v>41</v>
      </c>
      <c r="B87" s="58" t="s">
        <v>250</v>
      </c>
      <c r="C87" s="26">
        <v>164</v>
      </c>
      <c r="D87" s="26" t="s">
        <v>434</v>
      </c>
      <c r="E87" s="26" t="s">
        <v>435</v>
      </c>
      <c r="F87" s="85">
        <v>11.087999999989915</v>
      </c>
    </row>
    <row r="88" spans="1:6" ht="21" customHeight="1">
      <c r="A88" s="58">
        <v>42</v>
      </c>
      <c r="B88" s="58" t="s">
        <v>333</v>
      </c>
      <c r="C88" s="26">
        <v>165</v>
      </c>
      <c r="D88" s="26" t="s">
        <v>334</v>
      </c>
      <c r="E88" s="26" t="s">
        <v>335</v>
      </c>
      <c r="F88" s="85">
        <v>0.78000000000065484</v>
      </c>
    </row>
    <row r="89" spans="1:6" ht="54.75" customHeight="1">
      <c r="A89" s="58">
        <v>43</v>
      </c>
      <c r="B89" s="58" t="s">
        <v>251</v>
      </c>
      <c r="C89" s="26">
        <v>167</v>
      </c>
      <c r="D89" s="26" t="s">
        <v>450</v>
      </c>
      <c r="E89" s="37" t="s">
        <v>252</v>
      </c>
      <c r="F89" s="85">
        <v>2.5739999999985592</v>
      </c>
    </row>
    <row r="90" spans="1:6" ht="40.5" customHeight="1">
      <c r="A90" s="58">
        <v>44</v>
      </c>
      <c r="B90" s="58" t="s">
        <v>388</v>
      </c>
      <c r="C90" s="108" t="s">
        <v>385</v>
      </c>
      <c r="D90" s="83" t="s">
        <v>386</v>
      </c>
      <c r="E90" s="82" t="s">
        <v>387</v>
      </c>
      <c r="F90" s="85">
        <v>1.3499999999999091E-2</v>
      </c>
    </row>
    <row r="91" spans="1:6" ht="92.25" customHeight="1">
      <c r="A91" s="92">
        <v>45</v>
      </c>
      <c r="B91" s="39" t="s">
        <v>358</v>
      </c>
      <c r="C91" s="41" t="s">
        <v>359</v>
      </c>
      <c r="D91" s="40" t="s">
        <v>353</v>
      </c>
      <c r="E91" s="46" t="s">
        <v>354</v>
      </c>
      <c r="F91" s="85">
        <v>8.6399999999994179</v>
      </c>
    </row>
    <row r="92" spans="1:6" ht="45.75" customHeight="1">
      <c r="A92" s="92">
        <v>46</v>
      </c>
      <c r="B92" s="59" t="s">
        <v>363</v>
      </c>
      <c r="C92" s="60" t="s">
        <v>58</v>
      </c>
      <c r="D92" s="26" t="s">
        <v>364</v>
      </c>
      <c r="E92" s="80" t="s">
        <v>365</v>
      </c>
      <c r="F92" s="85">
        <v>5.4390000000117649</v>
      </c>
    </row>
    <row r="93" spans="1:6" ht="54" customHeight="1">
      <c r="A93" s="92">
        <v>47</v>
      </c>
      <c r="B93" s="59" t="s">
        <v>366</v>
      </c>
      <c r="C93" s="60" t="s">
        <v>367</v>
      </c>
      <c r="D93" s="151" t="s">
        <v>451</v>
      </c>
      <c r="E93" s="80" t="s">
        <v>368</v>
      </c>
      <c r="F93" s="85">
        <v>4.8000000000320142</v>
      </c>
    </row>
    <row r="94" spans="1:6" ht="60" customHeight="1">
      <c r="A94" s="81">
        <v>48</v>
      </c>
      <c r="B94" s="82" t="s">
        <v>389</v>
      </c>
      <c r="C94" s="26">
        <v>177</v>
      </c>
      <c r="D94" s="26" t="s">
        <v>390</v>
      </c>
      <c r="E94" s="80" t="s">
        <v>391</v>
      </c>
      <c r="F94" s="85">
        <v>1.5119999999998983</v>
      </c>
    </row>
    <row r="95" spans="1:6" ht="46.5" customHeight="1">
      <c r="A95" s="81">
        <v>49</v>
      </c>
      <c r="B95" s="82" t="s">
        <v>392</v>
      </c>
      <c r="C95" s="26">
        <v>1</v>
      </c>
      <c r="D95" s="83" t="s">
        <v>5</v>
      </c>
      <c r="E95" s="82" t="s">
        <v>393</v>
      </c>
      <c r="F95" s="85">
        <v>0.45111111111070079</v>
      </c>
    </row>
    <row r="96" spans="1:6" ht="54" customHeight="1">
      <c r="A96" s="81">
        <v>50</v>
      </c>
      <c r="B96" s="26" t="s">
        <v>394</v>
      </c>
      <c r="C96" s="26">
        <v>178</v>
      </c>
      <c r="D96" s="26" t="s">
        <v>395</v>
      </c>
      <c r="E96" s="82" t="s">
        <v>396</v>
      </c>
      <c r="F96" s="85">
        <v>0.16200000000026193</v>
      </c>
    </row>
    <row r="97" spans="1:6" ht="85.5" customHeight="1">
      <c r="A97" s="81">
        <v>51</v>
      </c>
      <c r="B97" s="26" t="s">
        <v>397</v>
      </c>
      <c r="C97" s="26">
        <v>179</v>
      </c>
      <c r="D97" s="26" t="s">
        <v>398</v>
      </c>
      <c r="E97" s="82" t="s">
        <v>399</v>
      </c>
      <c r="F97" s="85">
        <v>0</v>
      </c>
    </row>
    <row r="98" spans="1:6" ht="80.25" customHeight="1">
      <c r="A98" s="115">
        <v>52</v>
      </c>
      <c r="B98" s="26" t="s">
        <v>405</v>
      </c>
      <c r="C98" s="26">
        <v>180</v>
      </c>
      <c r="D98" s="26" t="s">
        <v>407</v>
      </c>
      <c r="E98" s="140" t="s">
        <v>429</v>
      </c>
      <c r="F98" s="117">
        <v>0</v>
      </c>
    </row>
    <row r="99" spans="1:6" ht="57" customHeight="1">
      <c r="A99" s="115">
        <v>53</v>
      </c>
      <c r="B99" s="26" t="s">
        <v>406</v>
      </c>
      <c r="C99" s="26">
        <v>181</v>
      </c>
      <c r="D99" s="26" t="s">
        <v>408</v>
      </c>
      <c r="E99" s="116" t="s">
        <v>409</v>
      </c>
      <c r="F99" s="117">
        <v>29.600000000027649</v>
      </c>
    </row>
    <row r="100" spans="1:6" ht="71.25" customHeight="1">
      <c r="A100" s="119">
        <v>54</v>
      </c>
      <c r="B100" s="121" t="s">
        <v>410</v>
      </c>
      <c r="C100" s="121">
        <v>182</v>
      </c>
      <c r="D100" s="121" t="s">
        <v>2</v>
      </c>
      <c r="E100" s="118" t="s">
        <v>411</v>
      </c>
      <c r="F100" s="120">
        <v>1.4820000000012441</v>
      </c>
    </row>
    <row r="101" spans="1:6" ht="52.5" customHeight="1">
      <c r="A101" s="121">
        <v>55</v>
      </c>
      <c r="B101" s="121" t="s">
        <v>420</v>
      </c>
      <c r="C101" s="121">
        <v>183</v>
      </c>
      <c r="D101" s="121" t="s">
        <v>457</v>
      </c>
      <c r="E101" s="124" t="s">
        <v>458</v>
      </c>
      <c r="F101" s="125">
        <v>2.4180000000031217</v>
      </c>
    </row>
    <row r="102" spans="1:6" ht="52.5" customHeight="1">
      <c r="A102" s="121">
        <v>56</v>
      </c>
      <c r="B102" s="121" t="s">
        <v>423</v>
      </c>
      <c r="C102" s="121">
        <v>184</v>
      </c>
      <c r="D102" s="121" t="s">
        <v>424</v>
      </c>
      <c r="E102" s="139" t="s">
        <v>425</v>
      </c>
      <c r="F102" s="142">
        <v>1.581000000002041</v>
      </c>
    </row>
    <row r="103" spans="1:6" ht="84.75" customHeight="1">
      <c r="A103" s="121">
        <v>57</v>
      </c>
      <c r="B103" s="26" t="s">
        <v>426</v>
      </c>
      <c r="C103" s="26">
        <v>185</v>
      </c>
      <c r="D103" s="26" t="s">
        <v>427</v>
      </c>
      <c r="E103" s="140" t="s">
        <v>428</v>
      </c>
      <c r="F103" s="137">
        <v>0</v>
      </c>
    </row>
    <row r="104" spans="1:6" ht="52.5" customHeight="1">
      <c r="A104" s="121">
        <v>58</v>
      </c>
      <c r="B104" s="135" t="s">
        <v>430</v>
      </c>
      <c r="C104" s="138" t="s">
        <v>431</v>
      </c>
      <c r="D104" s="139" t="s">
        <v>432</v>
      </c>
      <c r="E104" s="140" t="s">
        <v>314</v>
      </c>
      <c r="F104" s="142">
        <v>3.5640000000237704</v>
      </c>
    </row>
    <row r="105" spans="1:6" ht="0.75" hidden="1" customHeight="1">
      <c r="A105" s="210"/>
      <c r="B105" s="168"/>
      <c r="C105" s="133"/>
      <c r="D105" s="189"/>
      <c r="E105" s="189"/>
      <c r="F105" s="171"/>
    </row>
    <row r="106" spans="1:6" ht="32.25" hidden="1" customHeight="1">
      <c r="A106" s="211"/>
      <c r="B106" s="158"/>
      <c r="C106" s="132"/>
      <c r="D106" s="176"/>
      <c r="E106" s="176"/>
      <c r="F106" s="172"/>
    </row>
    <row r="107" spans="1:6" ht="3" hidden="1" customHeight="1">
      <c r="A107" s="209"/>
      <c r="B107" s="209"/>
      <c r="C107" s="209"/>
      <c r="D107" s="209"/>
      <c r="E107" s="209"/>
      <c r="F107" s="149"/>
    </row>
    <row r="108" spans="1:6" ht="30.75" hidden="1" customHeight="1">
      <c r="A108" s="122"/>
      <c r="B108" s="122"/>
      <c r="C108" s="122"/>
      <c r="D108" s="122"/>
      <c r="E108" s="122"/>
      <c r="F108" s="123"/>
    </row>
    <row r="109" spans="1:6" s="32" customFormat="1" ht="30.75" customHeight="1">
      <c r="A109" s="215">
        <v>60</v>
      </c>
      <c r="B109" s="157" t="s">
        <v>441</v>
      </c>
      <c r="C109" s="148" t="s">
        <v>443</v>
      </c>
      <c r="D109" s="177" t="s">
        <v>447</v>
      </c>
      <c r="E109" s="177" t="s">
        <v>453</v>
      </c>
      <c r="F109" s="171">
        <v>1.2000000000000455</v>
      </c>
    </row>
    <row r="110" spans="1:6" s="32" customFormat="1" ht="30.75" customHeight="1">
      <c r="A110" s="215"/>
      <c r="B110" s="158"/>
      <c r="C110" s="148" t="s">
        <v>444</v>
      </c>
      <c r="D110" s="197"/>
      <c r="E110" s="197"/>
      <c r="F110" s="172"/>
    </row>
    <row r="111" spans="1:6" s="32" customFormat="1" ht="30.75" customHeight="1">
      <c r="A111" s="215">
        <v>61</v>
      </c>
      <c r="B111" s="168" t="s">
        <v>452</v>
      </c>
      <c r="C111" s="148" t="s">
        <v>445</v>
      </c>
      <c r="D111" s="175" t="s">
        <v>433</v>
      </c>
      <c r="E111" s="177" t="s">
        <v>300</v>
      </c>
      <c r="F111" s="171">
        <v>52.400000000002365</v>
      </c>
    </row>
    <row r="112" spans="1:6" s="32" customFormat="1" ht="30" customHeight="1">
      <c r="A112" s="215"/>
      <c r="B112" s="158"/>
      <c r="C112" s="148" t="s">
        <v>446</v>
      </c>
      <c r="D112" s="175"/>
      <c r="E112" s="197"/>
      <c r="F112" s="172"/>
    </row>
    <row r="113" spans="1:6" s="32" customFormat="1" ht="0.75" hidden="1" customHeight="1">
      <c r="A113" s="215"/>
      <c r="B113" s="168"/>
      <c r="C113" s="148"/>
      <c r="D113" s="175"/>
      <c r="E113" s="147"/>
      <c r="F113" s="145"/>
    </row>
    <row r="114" spans="1:6" s="32" customFormat="1" ht="39.75" hidden="1" customHeight="1">
      <c r="A114" s="215"/>
      <c r="B114" s="158"/>
      <c r="C114" s="148"/>
      <c r="D114" s="175"/>
      <c r="E114" s="146"/>
      <c r="F114" s="145"/>
    </row>
    <row r="115" spans="1:6" ht="25.5" customHeight="1">
      <c r="A115" s="212" t="s">
        <v>362</v>
      </c>
      <c r="B115" s="213"/>
      <c r="C115" s="213"/>
      <c r="D115" s="213"/>
      <c r="E115" s="214"/>
      <c r="F115" s="99">
        <f>F31+F33+F37+F39+F40+F43+F45+F46+F47+F48+F49+F50+F51+F52+F53+F55+F56+F57+F59+F60+F61+F62+F63+F65+F66+F68+F69+F71+F70+F72+F73+F74+F75+F76+F77+F79+F80+F82+F84+F85+F86+F87+F88+F89+F91+F92+F93-F220-F221+F94+F95+F96+F97+F90+F98+F99+F100+F101+F102+F103+F104+F105+F109+F110+F111+F112+F113+F114</f>
        <v>694.64141333346106</v>
      </c>
    </row>
    <row r="116" spans="1:6" ht="5.25" customHeight="1">
      <c r="A116" s="209"/>
      <c r="B116" s="209"/>
      <c r="C116" s="209"/>
      <c r="D116" s="209"/>
      <c r="E116" s="209"/>
      <c r="F116" s="149"/>
    </row>
    <row r="117" spans="1:6" ht="11.25" customHeight="1">
      <c r="A117" s="122"/>
      <c r="B117" s="122"/>
      <c r="C117" s="122"/>
      <c r="D117" s="122"/>
      <c r="E117" s="122"/>
      <c r="F117" s="123"/>
    </row>
    <row r="118" spans="1:6" ht="6" customHeight="1">
      <c r="A118" s="122"/>
      <c r="B118" s="122"/>
      <c r="C118" s="122"/>
      <c r="D118" s="122"/>
      <c r="E118" s="122"/>
      <c r="F118" s="123"/>
    </row>
    <row r="119" spans="1:6" ht="6.75" customHeight="1">
      <c r="A119" s="122"/>
      <c r="B119" s="122"/>
      <c r="C119" s="122"/>
      <c r="D119" s="122"/>
      <c r="E119" s="122"/>
      <c r="F119" s="123"/>
    </row>
    <row r="120" spans="1:6" ht="6.75" customHeight="1">
      <c r="A120" s="122"/>
      <c r="B120" s="122"/>
      <c r="C120" s="122"/>
      <c r="D120" s="122"/>
      <c r="E120" s="122"/>
      <c r="F120" s="123"/>
    </row>
    <row r="121" spans="1:6" ht="46.5" customHeight="1" thickBot="1">
      <c r="A121" s="228" t="s">
        <v>459</v>
      </c>
      <c r="B121" s="229"/>
      <c r="C121" s="229"/>
      <c r="D121" s="229"/>
      <c r="E121" s="229"/>
      <c r="F121" s="230"/>
    </row>
    <row r="122" spans="1:6" ht="19.5" customHeight="1" thickBot="1">
      <c r="A122" s="109">
        <v>1</v>
      </c>
      <c r="B122" s="109">
        <v>2</v>
      </c>
      <c r="C122" s="109">
        <v>3</v>
      </c>
      <c r="D122" s="109">
        <v>4</v>
      </c>
      <c r="E122" s="109">
        <v>5</v>
      </c>
      <c r="F122" s="231">
        <v>6</v>
      </c>
    </row>
    <row r="123" spans="1:6" ht="55.5" customHeight="1">
      <c r="A123" s="89">
        <v>1</v>
      </c>
      <c r="B123" s="75" t="s">
        <v>212</v>
      </c>
      <c r="C123" s="77" t="s">
        <v>50</v>
      </c>
      <c r="D123" s="76" t="s">
        <v>327</v>
      </c>
      <c r="E123" s="76" t="s">
        <v>328</v>
      </c>
      <c r="F123" s="98">
        <v>19.110000000042781</v>
      </c>
    </row>
    <row r="124" spans="1:6" ht="15" customHeight="1">
      <c r="A124" s="157">
        <v>2</v>
      </c>
      <c r="B124" s="157" t="s">
        <v>213</v>
      </c>
      <c r="C124" s="52" t="s">
        <v>131</v>
      </c>
      <c r="D124" s="180" t="s">
        <v>329</v>
      </c>
      <c r="E124" s="180" t="s">
        <v>330</v>
      </c>
      <c r="F124" s="171">
        <v>36.750000000106958</v>
      </c>
    </row>
    <row r="125" spans="1:6" s="5" customFormat="1" ht="17.25" customHeight="1">
      <c r="A125" s="158"/>
      <c r="B125" s="158"/>
      <c r="C125" s="52" t="s">
        <v>132</v>
      </c>
      <c r="D125" s="180"/>
      <c r="E125" s="180"/>
      <c r="F125" s="172"/>
    </row>
    <row r="126" spans="1:6" ht="30" customHeight="1">
      <c r="A126" s="88">
        <v>3</v>
      </c>
      <c r="B126" s="48" t="s">
        <v>214</v>
      </c>
      <c r="C126" s="50" t="s">
        <v>75</v>
      </c>
      <c r="D126" s="51" t="s">
        <v>10</v>
      </c>
      <c r="E126" s="51" t="s">
        <v>331</v>
      </c>
      <c r="F126" s="84">
        <v>19.787999999982002</v>
      </c>
    </row>
    <row r="127" spans="1:6" ht="71.25" customHeight="1">
      <c r="A127" s="153">
        <v>4</v>
      </c>
      <c r="B127" s="153" t="s">
        <v>336</v>
      </c>
      <c r="C127" s="152" t="s">
        <v>337</v>
      </c>
      <c r="D127" s="156" t="s">
        <v>338</v>
      </c>
      <c r="E127" s="156" t="s">
        <v>332</v>
      </c>
      <c r="F127" s="154">
        <v>8.361360000001449</v>
      </c>
    </row>
    <row r="128" spans="1:6" ht="47.25" customHeight="1">
      <c r="A128" s="58">
        <v>5</v>
      </c>
      <c r="B128" s="58" t="s">
        <v>357</v>
      </c>
      <c r="C128" s="58">
        <v>175</v>
      </c>
      <c r="D128" s="26" t="s">
        <v>355</v>
      </c>
      <c r="E128" s="51" t="s">
        <v>356</v>
      </c>
      <c r="F128" s="84">
        <v>0.44000000000005457</v>
      </c>
    </row>
    <row r="129" spans="1:6" ht="29.25" customHeight="1">
      <c r="A129" s="49"/>
      <c r="B129" s="49"/>
      <c r="C129" s="52"/>
      <c r="D129" s="101" t="s">
        <v>163</v>
      </c>
      <c r="E129" s="52"/>
      <c r="F129" s="100">
        <f>F123+F124+F126+F127+F128</f>
        <v>84.449360000133254</v>
      </c>
    </row>
    <row r="130" spans="1:6" ht="11.25" customHeight="1"/>
    <row r="131" spans="1:6" ht="6" customHeight="1">
      <c r="A131" s="42"/>
      <c r="B131" s="42"/>
      <c r="C131" s="43"/>
      <c r="D131" s="47"/>
      <c r="E131" s="43"/>
      <c r="F131" s="67"/>
    </row>
    <row r="132" spans="1:6" ht="18" customHeight="1" thickBot="1">
      <c r="A132" s="183" t="s">
        <v>164</v>
      </c>
      <c r="B132" s="183"/>
      <c r="C132" s="183"/>
      <c r="D132" s="183"/>
      <c r="E132" s="184"/>
      <c r="F132" s="183"/>
    </row>
    <row r="133" spans="1:6" s="5" customFormat="1" ht="17.25" customHeight="1" thickBot="1">
      <c r="A133" s="109">
        <v>1</v>
      </c>
      <c r="B133" s="109">
        <v>2</v>
      </c>
      <c r="C133" s="109">
        <v>3</v>
      </c>
      <c r="D133" s="109">
        <v>4</v>
      </c>
      <c r="E133" s="73" t="s">
        <v>384</v>
      </c>
      <c r="F133" s="110">
        <v>6</v>
      </c>
    </row>
    <row r="134" spans="1:6" ht="14.25" customHeight="1">
      <c r="A134" s="168">
        <v>1</v>
      </c>
      <c r="B134" s="168" t="s">
        <v>215</v>
      </c>
      <c r="C134" s="159" t="s">
        <v>96</v>
      </c>
      <c r="D134" s="159" t="s">
        <v>437</v>
      </c>
      <c r="E134" s="159" t="s">
        <v>165</v>
      </c>
      <c r="F134" s="163">
        <v>32.999999999956344</v>
      </c>
    </row>
    <row r="135" spans="1:6" ht="14.25" customHeight="1">
      <c r="A135" s="158"/>
      <c r="B135" s="158"/>
      <c r="C135" s="160"/>
      <c r="D135" s="160"/>
      <c r="E135" s="160"/>
      <c r="F135" s="164"/>
    </row>
    <row r="136" spans="1:6" ht="14.25" customHeight="1">
      <c r="A136" s="168">
        <v>2</v>
      </c>
      <c r="B136" s="157" t="s">
        <v>216</v>
      </c>
      <c r="C136" s="159" t="s">
        <v>97</v>
      </c>
      <c r="D136" s="169" t="s">
        <v>342</v>
      </c>
      <c r="E136" s="169" t="s">
        <v>11</v>
      </c>
      <c r="F136" s="161">
        <v>34.752509999948131</v>
      </c>
    </row>
    <row r="137" spans="1:6" ht="14.25" customHeight="1">
      <c r="A137" s="158"/>
      <c r="B137" s="158"/>
      <c r="C137" s="160"/>
      <c r="D137" s="167"/>
      <c r="E137" s="167"/>
      <c r="F137" s="162"/>
    </row>
    <row r="138" spans="1:6" ht="14.25" customHeight="1">
      <c r="A138" s="157">
        <v>3</v>
      </c>
      <c r="B138" s="157" t="s">
        <v>217</v>
      </c>
      <c r="C138" s="165" t="s">
        <v>99</v>
      </c>
      <c r="D138" s="166" t="s">
        <v>342</v>
      </c>
      <c r="E138" s="166" t="s">
        <v>12</v>
      </c>
      <c r="F138" s="161">
        <v>15</v>
      </c>
    </row>
    <row r="139" spans="1:6" ht="14.25" customHeight="1">
      <c r="A139" s="158"/>
      <c r="B139" s="158"/>
      <c r="C139" s="160"/>
      <c r="D139" s="167"/>
      <c r="E139" s="167"/>
      <c r="F139" s="162"/>
    </row>
    <row r="140" spans="1:6" ht="14.25" customHeight="1">
      <c r="A140" s="157">
        <v>4</v>
      </c>
      <c r="B140" s="157" t="s">
        <v>218</v>
      </c>
      <c r="C140" s="165" t="s">
        <v>100</v>
      </c>
      <c r="D140" s="166" t="s">
        <v>432</v>
      </c>
      <c r="E140" s="166" t="s">
        <v>13</v>
      </c>
      <c r="F140" s="161">
        <v>41.975999999907799</v>
      </c>
    </row>
    <row r="141" spans="1:6" ht="14.25" customHeight="1">
      <c r="A141" s="158"/>
      <c r="B141" s="158"/>
      <c r="C141" s="160"/>
      <c r="D141" s="167"/>
      <c r="E141" s="167"/>
      <c r="F141" s="162"/>
    </row>
    <row r="142" spans="1:6" ht="14.25" customHeight="1">
      <c r="A142" s="157">
        <v>5</v>
      </c>
      <c r="B142" s="157" t="s">
        <v>219</v>
      </c>
      <c r="C142" s="6" t="s">
        <v>70</v>
      </c>
      <c r="D142" s="166" t="s">
        <v>342</v>
      </c>
      <c r="E142" s="166" t="s">
        <v>14</v>
      </c>
      <c r="F142" s="161">
        <v>23.132710280339303</v>
      </c>
    </row>
    <row r="143" spans="1:6" s="17" customFormat="1" ht="14.25" customHeight="1">
      <c r="A143" s="158"/>
      <c r="B143" s="158"/>
      <c r="C143" s="6" t="s">
        <v>155</v>
      </c>
      <c r="D143" s="167"/>
      <c r="E143" s="167"/>
      <c r="F143" s="162"/>
    </row>
    <row r="144" spans="1:6" ht="25.5" customHeight="1">
      <c r="A144" s="4">
        <v>6</v>
      </c>
      <c r="B144" s="4" t="s">
        <v>220</v>
      </c>
      <c r="C144" s="6" t="s">
        <v>67</v>
      </c>
      <c r="D144" s="11" t="s">
        <v>17</v>
      </c>
      <c r="E144" s="11" t="s">
        <v>15</v>
      </c>
      <c r="F144" s="102">
        <v>13.417662719960063</v>
      </c>
    </row>
    <row r="145" spans="1:6" ht="25.5" customHeight="1">
      <c r="A145" s="4">
        <v>7</v>
      </c>
      <c r="B145" s="4" t="s">
        <v>221</v>
      </c>
      <c r="C145" s="16" t="s">
        <v>67</v>
      </c>
      <c r="D145" s="11" t="s">
        <v>17</v>
      </c>
      <c r="E145" s="11" t="s">
        <v>16</v>
      </c>
      <c r="F145" s="102">
        <v>12.745907473271672</v>
      </c>
    </row>
    <row r="146" spans="1:6" ht="25.5" customHeight="1">
      <c r="A146" s="4">
        <v>8</v>
      </c>
      <c r="B146" s="4" t="s">
        <v>222</v>
      </c>
      <c r="C146" s="6" t="s">
        <v>66</v>
      </c>
      <c r="D146" s="136" t="s">
        <v>342</v>
      </c>
      <c r="E146" s="11" t="s">
        <v>18</v>
      </c>
      <c r="F146" s="102">
        <v>17.700000000004366</v>
      </c>
    </row>
    <row r="147" spans="1:6" ht="25.5" customHeight="1">
      <c r="A147" s="4">
        <v>9</v>
      </c>
      <c r="B147" s="4" t="s">
        <v>223</v>
      </c>
      <c r="C147" s="6" t="s">
        <v>69</v>
      </c>
      <c r="D147" s="136" t="s">
        <v>342</v>
      </c>
      <c r="E147" s="11" t="s">
        <v>19</v>
      </c>
      <c r="F147" s="102">
        <v>24.900000000052387</v>
      </c>
    </row>
    <row r="148" spans="1:6" ht="14.25" customHeight="1">
      <c r="A148" s="157">
        <v>10</v>
      </c>
      <c r="B148" s="157" t="s">
        <v>224</v>
      </c>
      <c r="C148" s="165" t="s">
        <v>101</v>
      </c>
      <c r="D148" s="166" t="s">
        <v>342</v>
      </c>
      <c r="E148" s="166" t="s">
        <v>20</v>
      </c>
      <c r="F148" s="161">
        <v>22.297499999999999</v>
      </c>
    </row>
    <row r="149" spans="1:6" ht="14.25" customHeight="1">
      <c r="A149" s="158"/>
      <c r="B149" s="158"/>
      <c r="C149" s="160"/>
      <c r="D149" s="167"/>
      <c r="E149" s="167"/>
      <c r="F149" s="162"/>
    </row>
    <row r="150" spans="1:6" ht="14.25" customHeight="1">
      <c r="A150" s="157">
        <v>11</v>
      </c>
      <c r="B150" s="157" t="s">
        <v>225</v>
      </c>
      <c r="C150" s="165" t="s">
        <v>102</v>
      </c>
      <c r="D150" s="166" t="s">
        <v>342</v>
      </c>
      <c r="E150" s="166" t="s">
        <v>21</v>
      </c>
      <c r="F150" s="161">
        <v>21.000000000021828</v>
      </c>
    </row>
    <row r="151" spans="1:6" ht="14.25" customHeight="1">
      <c r="A151" s="158"/>
      <c r="B151" s="158"/>
      <c r="C151" s="160"/>
      <c r="D151" s="167"/>
      <c r="E151" s="167"/>
      <c r="F151" s="162"/>
    </row>
    <row r="152" spans="1:6" ht="24" customHeight="1">
      <c r="A152" s="4">
        <v>12</v>
      </c>
      <c r="B152" s="21" t="s">
        <v>226</v>
      </c>
      <c r="C152" s="6" t="s">
        <v>68</v>
      </c>
      <c r="D152" s="136" t="s">
        <v>342</v>
      </c>
      <c r="E152" s="11" t="s">
        <v>22</v>
      </c>
      <c r="F152" s="102">
        <v>22.799999999951979</v>
      </c>
    </row>
    <row r="153" spans="1:6" ht="14.25" customHeight="1">
      <c r="A153" s="157">
        <v>13</v>
      </c>
      <c r="B153" s="157" t="s">
        <v>227</v>
      </c>
      <c r="C153" s="6" t="s">
        <v>78</v>
      </c>
      <c r="D153" s="166" t="s">
        <v>342</v>
      </c>
      <c r="E153" s="166" t="s">
        <v>23</v>
      </c>
      <c r="F153" s="161">
        <v>27.299999999995634</v>
      </c>
    </row>
    <row r="154" spans="1:6" ht="14.25" customHeight="1">
      <c r="A154" s="158"/>
      <c r="B154" s="158"/>
      <c r="C154" s="6" t="s">
        <v>154</v>
      </c>
      <c r="D154" s="167"/>
      <c r="E154" s="167"/>
      <c r="F154" s="162"/>
    </row>
    <row r="155" spans="1:6" s="112" customFormat="1" ht="24.75" customHeight="1">
      <c r="A155" s="92">
        <v>14</v>
      </c>
      <c r="B155" s="92" t="s">
        <v>228</v>
      </c>
      <c r="C155" s="78" t="s">
        <v>103</v>
      </c>
      <c r="D155" s="136" t="s">
        <v>342</v>
      </c>
      <c r="E155" s="97" t="s">
        <v>24</v>
      </c>
      <c r="F155" s="102">
        <v>29.100000000034925</v>
      </c>
    </row>
    <row r="156" spans="1:6" s="112" customFormat="1" ht="24.75" customHeight="1">
      <c r="A156" s="92">
        <v>15</v>
      </c>
      <c r="B156" s="92" t="s">
        <v>229</v>
      </c>
      <c r="C156" s="78" t="s">
        <v>71</v>
      </c>
      <c r="D156" s="136" t="s">
        <v>454</v>
      </c>
      <c r="E156" s="97" t="s">
        <v>25</v>
      </c>
      <c r="F156" s="102">
        <v>10.800000000017462</v>
      </c>
    </row>
    <row r="157" spans="1:6" s="112" customFormat="1" ht="17.25" customHeight="1">
      <c r="A157" s="92">
        <v>16</v>
      </c>
      <c r="B157" s="92" t="s">
        <v>376</v>
      </c>
      <c r="C157" s="78" t="s">
        <v>79</v>
      </c>
      <c r="D157" s="136" t="s">
        <v>342</v>
      </c>
      <c r="E157" s="97" t="s">
        <v>374</v>
      </c>
      <c r="F157" s="103">
        <v>16.235550000002167</v>
      </c>
    </row>
    <row r="158" spans="1:6" s="112" customFormat="1" ht="17.25" customHeight="1">
      <c r="A158" s="92">
        <v>17</v>
      </c>
      <c r="B158" s="92" t="s">
        <v>375</v>
      </c>
      <c r="C158" s="78" t="s">
        <v>377</v>
      </c>
      <c r="D158" s="136" t="s">
        <v>342</v>
      </c>
      <c r="E158" s="97" t="s">
        <v>373</v>
      </c>
      <c r="F158" s="103">
        <v>16.137450000002154</v>
      </c>
    </row>
    <row r="159" spans="1:6" s="112" customFormat="1" ht="19.5" customHeight="1">
      <c r="A159" s="129">
        <v>18</v>
      </c>
      <c r="B159" s="78" t="s">
        <v>378</v>
      </c>
      <c r="C159" s="78" t="s">
        <v>64</v>
      </c>
      <c r="D159" s="136" t="s">
        <v>342</v>
      </c>
      <c r="E159" s="130" t="s">
        <v>380</v>
      </c>
      <c r="F159" s="226">
        <v>31.600000000034925</v>
      </c>
    </row>
    <row r="160" spans="1:6" s="112" customFormat="1" ht="17.25" customHeight="1">
      <c r="A160" s="126">
        <v>19</v>
      </c>
      <c r="B160" s="127" t="s">
        <v>383</v>
      </c>
      <c r="C160" s="127" t="s">
        <v>379</v>
      </c>
      <c r="D160" s="131" t="s">
        <v>342</v>
      </c>
      <c r="E160" s="128" t="s">
        <v>381</v>
      </c>
      <c r="F160" s="227"/>
    </row>
    <row r="161" spans="1:6" s="112" customFormat="1" ht="26.25" customHeight="1">
      <c r="A161" s="157">
        <v>20</v>
      </c>
      <c r="B161" s="157" t="s">
        <v>230</v>
      </c>
      <c r="C161" s="165" t="s">
        <v>73</v>
      </c>
      <c r="D161" s="166" t="s">
        <v>342</v>
      </c>
      <c r="E161" s="166" t="s">
        <v>26</v>
      </c>
      <c r="F161" s="161">
        <v>42.900000000045111</v>
      </c>
    </row>
    <row r="162" spans="1:6" s="112" customFormat="1" ht="26.25" customHeight="1">
      <c r="A162" s="158"/>
      <c r="B162" s="158"/>
      <c r="C162" s="160"/>
      <c r="D162" s="167"/>
      <c r="E162" s="167"/>
      <c r="F162" s="162"/>
    </row>
    <row r="163" spans="1:6" ht="14.25" customHeight="1">
      <c r="A163" s="157">
        <v>21</v>
      </c>
      <c r="B163" s="157" t="s">
        <v>231</v>
      </c>
      <c r="C163" s="165" t="s">
        <v>104</v>
      </c>
      <c r="D163" s="166" t="s">
        <v>342</v>
      </c>
      <c r="E163" s="166" t="s">
        <v>27</v>
      </c>
      <c r="F163" s="161">
        <v>20.700000000069849</v>
      </c>
    </row>
    <row r="164" spans="1:6" ht="14.25" customHeight="1">
      <c r="A164" s="158"/>
      <c r="B164" s="158"/>
      <c r="C164" s="160"/>
      <c r="D164" s="167"/>
      <c r="E164" s="167"/>
      <c r="F164" s="162"/>
    </row>
    <row r="165" spans="1:6" ht="14.25" customHeight="1">
      <c r="A165" s="157">
        <v>22</v>
      </c>
      <c r="B165" s="157" t="s">
        <v>232</v>
      </c>
      <c r="C165" s="165" t="s">
        <v>105</v>
      </c>
      <c r="D165" s="166" t="s">
        <v>342</v>
      </c>
      <c r="E165" s="166" t="s">
        <v>28</v>
      </c>
      <c r="F165" s="161">
        <v>22.5</v>
      </c>
    </row>
    <row r="166" spans="1:6" ht="14.25" customHeight="1">
      <c r="A166" s="158"/>
      <c r="B166" s="158"/>
      <c r="C166" s="160"/>
      <c r="D166" s="167"/>
      <c r="E166" s="167"/>
      <c r="F166" s="162"/>
    </row>
    <row r="167" spans="1:6" ht="24" customHeight="1">
      <c r="A167" s="92">
        <v>23</v>
      </c>
      <c r="B167" s="92" t="s">
        <v>233</v>
      </c>
      <c r="C167" s="78" t="s">
        <v>106</v>
      </c>
      <c r="D167" s="136" t="s">
        <v>342</v>
      </c>
      <c r="E167" s="97" t="s">
        <v>29</v>
      </c>
      <c r="F167" s="102">
        <v>18.000000000065484</v>
      </c>
    </row>
    <row r="168" spans="1:6" ht="18.75" customHeight="1">
      <c r="A168" s="195">
        <v>24</v>
      </c>
      <c r="B168" s="195" t="s">
        <v>234</v>
      </c>
      <c r="C168" s="78" t="s">
        <v>89</v>
      </c>
      <c r="D168" s="196" t="s">
        <v>342</v>
      </c>
      <c r="E168" s="196" t="s">
        <v>30</v>
      </c>
      <c r="F168" s="170">
        <v>41.099999999969441</v>
      </c>
    </row>
    <row r="169" spans="1:6" ht="18.75" customHeight="1">
      <c r="A169" s="195"/>
      <c r="B169" s="195"/>
      <c r="C169" s="78" t="s">
        <v>156</v>
      </c>
      <c r="D169" s="196"/>
      <c r="E169" s="196"/>
      <c r="F169" s="170"/>
    </row>
    <row r="170" spans="1:6" ht="14.25" customHeight="1">
      <c r="A170" s="157">
        <v>25</v>
      </c>
      <c r="B170" s="157" t="s">
        <v>235</v>
      </c>
      <c r="C170" s="165" t="s">
        <v>107</v>
      </c>
      <c r="D170" s="166" t="s">
        <v>342</v>
      </c>
      <c r="E170" s="166" t="s">
        <v>31</v>
      </c>
      <c r="F170" s="161">
        <v>28.500000000021828</v>
      </c>
    </row>
    <row r="171" spans="1:6" ht="14.25" customHeight="1">
      <c r="A171" s="158"/>
      <c r="B171" s="158"/>
      <c r="C171" s="160"/>
      <c r="D171" s="167"/>
      <c r="E171" s="167"/>
      <c r="F171" s="162"/>
    </row>
    <row r="172" spans="1:6" ht="14.25" customHeight="1">
      <c r="A172" s="157">
        <v>26</v>
      </c>
      <c r="B172" s="157" t="s">
        <v>236</v>
      </c>
      <c r="C172" s="165" t="s">
        <v>108</v>
      </c>
      <c r="D172" s="166" t="s">
        <v>342</v>
      </c>
      <c r="E172" s="166" t="s">
        <v>32</v>
      </c>
      <c r="F172" s="161">
        <v>19.799999999995634</v>
      </c>
    </row>
    <row r="173" spans="1:6" ht="14.25" customHeight="1">
      <c r="A173" s="158"/>
      <c r="B173" s="158"/>
      <c r="C173" s="160"/>
      <c r="D173" s="167"/>
      <c r="E173" s="167"/>
      <c r="F173" s="162"/>
    </row>
    <row r="174" spans="1:6" ht="14.25" customHeight="1">
      <c r="A174" s="157">
        <v>27</v>
      </c>
      <c r="B174" s="157" t="s">
        <v>237</v>
      </c>
      <c r="C174" s="165" t="s">
        <v>109</v>
      </c>
      <c r="D174" s="166" t="s">
        <v>342</v>
      </c>
      <c r="E174" s="166" t="s">
        <v>33</v>
      </c>
      <c r="F174" s="161">
        <v>41.282999999982714</v>
      </c>
    </row>
    <row r="175" spans="1:6" ht="14.25" customHeight="1">
      <c r="A175" s="158"/>
      <c r="B175" s="158"/>
      <c r="C175" s="160"/>
      <c r="D175" s="167"/>
      <c r="E175" s="167"/>
      <c r="F175" s="162"/>
    </row>
    <row r="176" spans="1:6" ht="18.75" customHeight="1">
      <c r="A176" s="157">
        <v>28</v>
      </c>
      <c r="B176" s="157" t="s">
        <v>238</v>
      </c>
      <c r="C176" s="6" t="s">
        <v>72</v>
      </c>
      <c r="D176" s="166" t="s">
        <v>342</v>
      </c>
      <c r="E176" s="166" t="s">
        <v>34</v>
      </c>
      <c r="F176" s="161">
        <v>58.800000000046566</v>
      </c>
    </row>
    <row r="177" spans="1:6" ht="18.75" customHeight="1">
      <c r="A177" s="158"/>
      <c r="B177" s="158"/>
      <c r="C177" s="6" t="s">
        <v>157</v>
      </c>
      <c r="D177" s="167"/>
      <c r="E177" s="167"/>
      <c r="F177" s="162"/>
    </row>
    <row r="178" spans="1:6" ht="14.25" customHeight="1">
      <c r="A178" s="157">
        <v>29</v>
      </c>
      <c r="B178" s="157" t="s">
        <v>239</v>
      </c>
      <c r="C178" s="165" t="s">
        <v>98</v>
      </c>
      <c r="D178" s="166" t="s">
        <v>342</v>
      </c>
      <c r="E178" s="166" t="s">
        <v>36</v>
      </c>
      <c r="F178" s="161">
        <v>19.683179999995659</v>
      </c>
    </row>
    <row r="179" spans="1:6" ht="14.25" customHeight="1">
      <c r="A179" s="158"/>
      <c r="B179" s="158"/>
      <c r="C179" s="160"/>
      <c r="D179" s="167"/>
      <c r="E179" s="167"/>
      <c r="F179" s="162"/>
    </row>
    <row r="180" spans="1:6" ht="24.75" customHeight="1">
      <c r="A180" s="4">
        <v>30</v>
      </c>
      <c r="B180" s="4" t="s">
        <v>240</v>
      </c>
      <c r="C180" s="6" t="s">
        <v>90</v>
      </c>
      <c r="D180" s="136" t="s">
        <v>342</v>
      </c>
      <c r="E180" s="97" t="s">
        <v>35</v>
      </c>
      <c r="F180" s="102">
        <v>20.400000000008731</v>
      </c>
    </row>
    <row r="181" spans="1:6" ht="14.25" customHeight="1">
      <c r="A181" s="157">
        <v>31</v>
      </c>
      <c r="B181" s="157" t="s">
        <v>241</v>
      </c>
      <c r="C181" s="165" t="s">
        <v>110</v>
      </c>
      <c r="D181" s="166" t="s">
        <v>414</v>
      </c>
      <c r="E181" s="166" t="s">
        <v>37</v>
      </c>
      <c r="F181" s="161">
        <v>78.582240000127058</v>
      </c>
    </row>
    <row r="182" spans="1:6" ht="14.25" customHeight="1">
      <c r="A182" s="158"/>
      <c r="B182" s="158"/>
      <c r="C182" s="160"/>
      <c r="D182" s="167"/>
      <c r="E182" s="167"/>
      <c r="F182" s="162"/>
    </row>
    <row r="183" spans="1:6" ht="14.25" customHeight="1">
      <c r="A183" s="157">
        <v>32</v>
      </c>
      <c r="B183" s="157" t="s">
        <v>242</v>
      </c>
      <c r="C183" s="165" t="s">
        <v>111</v>
      </c>
      <c r="D183" s="166" t="s">
        <v>342</v>
      </c>
      <c r="E183" s="166" t="s">
        <v>38</v>
      </c>
      <c r="F183" s="161">
        <v>21.600000000034925</v>
      </c>
    </row>
    <row r="184" spans="1:6" ht="14.25" customHeight="1">
      <c r="A184" s="158"/>
      <c r="B184" s="158"/>
      <c r="C184" s="160"/>
      <c r="D184" s="167"/>
      <c r="E184" s="167"/>
      <c r="F184" s="162"/>
    </row>
    <row r="185" spans="1:6" ht="14.25" customHeight="1">
      <c r="A185" s="157">
        <v>34</v>
      </c>
      <c r="B185" s="157" t="s">
        <v>243</v>
      </c>
      <c r="C185" s="165" t="s">
        <v>112</v>
      </c>
      <c r="D185" s="166" t="s">
        <v>342</v>
      </c>
      <c r="E185" s="166" t="s">
        <v>40</v>
      </c>
      <c r="F185" s="161">
        <v>24.599999999991269</v>
      </c>
    </row>
    <row r="186" spans="1:6" ht="14.25" customHeight="1">
      <c r="A186" s="158"/>
      <c r="B186" s="158"/>
      <c r="C186" s="160"/>
      <c r="D186" s="167"/>
      <c r="E186" s="167"/>
      <c r="F186" s="162"/>
    </row>
    <row r="187" spans="1:6" ht="14.25" customHeight="1">
      <c r="A187" s="157">
        <v>36</v>
      </c>
      <c r="B187" s="157" t="s">
        <v>244</v>
      </c>
      <c r="C187" s="6" t="s">
        <v>92</v>
      </c>
      <c r="D187" s="166" t="s">
        <v>342</v>
      </c>
      <c r="E187" s="166" t="s">
        <v>42</v>
      </c>
      <c r="F187" s="161">
        <v>29.699999999993452</v>
      </c>
    </row>
    <row r="188" spans="1:6" ht="14.25" customHeight="1">
      <c r="A188" s="158"/>
      <c r="B188" s="158"/>
      <c r="C188" s="6" t="s">
        <v>158</v>
      </c>
      <c r="D188" s="167"/>
      <c r="E188" s="167"/>
      <c r="F188" s="162"/>
    </row>
    <row r="189" spans="1:6" ht="14.25" customHeight="1">
      <c r="A189" s="157">
        <v>37</v>
      </c>
      <c r="B189" s="157" t="s">
        <v>245</v>
      </c>
      <c r="C189" s="165" t="s">
        <v>113</v>
      </c>
      <c r="D189" s="166" t="s">
        <v>342</v>
      </c>
      <c r="E189" s="166" t="s">
        <v>43</v>
      </c>
      <c r="F189" s="161">
        <v>16.273949999978473</v>
      </c>
    </row>
    <row r="190" spans="1:6" ht="30.75" customHeight="1">
      <c r="A190" s="158"/>
      <c r="B190" s="158"/>
      <c r="C190" s="160"/>
      <c r="D190" s="167"/>
      <c r="E190" s="167"/>
      <c r="F190" s="162"/>
    </row>
    <row r="191" spans="1:6" ht="13.5" customHeight="1">
      <c r="A191" s="157">
        <v>38</v>
      </c>
      <c r="B191" s="157" t="s">
        <v>246</v>
      </c>
      <c r="C191" s="6" t="s">
        <v>91</v>
      </c>
      <c r="D191" s="166" t="s">
        <v>342</v>
      </c>
      <c r="E191" s="166" t="s">
        <v>44</v>
      </c>
      <c r="F191" s="161">
        <v>14.69999999998663</v>
      </c>
    </row>
    <row r="192" spans="1:6" ht="14.25" customHeight="1">
      <c r="A192" s="158"/>
      <c r="B192" s="158"/>
      <c r="C192" s="6" t="s">
        <v>159</v>
      </c>
      <c r="D192" s="167"/>
      <c r="E192" s="167"/>
      <c r="F192" s="162"/>
    </row>
    <row r="193" spans="1:6" ht="14.25" customHeight="1">
      <c r="A193" s="195">
        <v>39</v>
      </c>
      <c r="B193" s="195" t="s">
        <v>247</v>
      </c>
      <c r="C193" s="216" t="s">
        <v>114</v>
      </c>
      <c r="D193" s="196" t="s">
        <v>342</v>
      </c>
      <c r="E193" s="196" t="s">
        <v>45</v>
      </c>
      <c r="F193" s="170">
        <v>15.600000000013097</v>
      </c>
    </row>
    <row r="194" spans="1:6" ht="49.5" customHeight="1">
      <c r="A194" s="195"/>
      <c r="B194" s="195"/>
      <c r="C194" s="216"/>
      <c r="D194" s="196"/>
      <c r="E194" s="196"/>
      <c r="F194" s="170"/>
    </row>
    <row r="195" spans="1:6" ht="14.25" customHeight="1">
      <c r="A195" s="195">
        <v>40</v>
      </c>
      <c r="B195" s="195" t="s">
        <v>248</v>
      </c>
      <c r="C195" s="216" t="s">
        <v>115</v>
      </c>
      <c r="D195" s="196" t="s">
        <v>342</v>
      </c>
      <c r="E195" s="196" t="s">
        <v>46</v>
      </c>
      <c r="F195" s="170">
        <v>29.399999999986903</v>
      </c>
    </row>
    <row r="196" spans="1:6" ht="14.25" customHeight="1">
      <c r="A196" s="195"/>
      <c r="B196" s="195"/>
      <c r="C196" s="216"/>
      <c r="D196" s="196"/>
      <c r="E196" s="196"/>
      <c r="F196" s="170"/>
    </row>
    <row r="197" spans="1:6" ht="14.25" customHeight="1">
      <c r="A197" s="157">
        <v>42</v>
      </c>
      <c r="B197" s="157" t="s">
        <v>249</v>
      </c>
      <c r="C197" s="36" t="s">
        <v>80</v>
      </c>
      <c r="D197" s="166" t="s">
        <v>438</v>
      </c>
      <c r="E197" s="166" t="s">
        <v>49</v>
      </c>
      <c r="F197" s="219">
        <v>38.898600000087086</v>
      </c>
    </row>
    <row r="198" spans="1:6" ht="14.25" customHeight="1">
      <c r="A198" s="158"/>
      <c r="B198" s="158"/>
      <c r="C198" s="144" t="s">
        <v>161</v>
      </c>
      <c r="D198" s="167"/>
      <c r="E198" s="167"/>
      <c r="F198" s="164"/>
    </row>
    <row r="199" spans="1:6" ht="14.25" customHeight="1">
      <c r="A199" s="195">
        <v>43</v>
      </c>
      <c r="B199" s="157" t="s">
        <v>339</v>
      </c>
      <c r="C199" s="34" t="s">
        <v>340</v>
      </c>
      <c r="D199" s="166" t="s">
        <v>455</v>
      </c>
      <c r="E199" s="199" t="s">
        <v>343</v>
      </c>
      <c r="F199" s="219">
        <v>18.749239999992017</v>
      </c>
    </row>
    <row r="200" spans="1:6" ht="14.25" customHeight="1">
      <c r="A200" s="195"/>
      <c r="B200" s="158"/>
      <c r="C200" s="38" t="s">
        <v>341</v>
      </c>
      <c r="D200" s="167"/>
      <c r="E200" s="200"/>
      <c r="F200" s="164"/>
    </row>
    <row r="201" spans="1:6" ht="14.25" customHeight="1">
      <c r="A201" s="157">
        <v>44</v>
      </c>
      <c r="B201" s="157" t="s">
        <v>412</v>
      </c>
      <c r="C201" s="165" t="s">
        <v>413</v>
      </c>
      <c r="D201" s="166" t="s">
        <v>414</v>
      </c>
      <c r="E201" s="166" t="s">
        <v>39</v>
      </c>
      <c r="F201" s="219">
        <v>15</v>
      </c>
    </row>
    <row r="202" spans="1:6" ht="14.25" customHeight="1">
      <c r="A202" s="158"/>
      <c r="B202" s="158"/>
      <c r="C202" s="160"/>
      <c r="D202" s="167"/>
      <c r="E202" s="167"/>
      <c r="F202" s="164"/>
    </row>
    <row r="203" spans="1:6" ht="14.25" customHeight="1">
      <c r="A203" s="157">
        <v>45</v>
      </c>
      <c r="B203" s="157" t="s">
        <v>415</v>
      </c>
      <c r="C203" s="165" t="s">
        <v>416</v>
      </c>
      <c r="D203" s="166" t="s">
        <v>414</v>
      </c>
      <c r="E203" s="166" t="s">
        <v>41</v>
      </c>
      <c r="F203" s="219">
        <v>13.800000000028376</v>
      </c>
    </row>
    <row r="204" spans="1:6" ht="14.25" customHeight="1">
      <c r="A204" s="158"/>
      <c r="B204" s="158"/>
      <c r="C204" s="160"/>
      <c r="D204" s="167"/>
      <c r="E204" s="167"/>
      <c r="F204" s="164"/>
    </row>
    <row r="205" spans="1:6" ht="14.25" customHeight="1">
      <c r="A205" s="157">
        <v>46</v>
      </c>
      <c r="B205" s="157" t="s">
        <v>419</v>
      </c>
      <c r="C205" s="78" t="s">
        <v>417</v>
      </c>
      <c r="D205" s="166" t="s">
        <v>438</v>
      </c>
      <c r="E205" s="166" t="s">
        <v>47</v>
      </c>
      <c r="F205" s="219">
        <v>32.781818181887154</v>
      </c>
    </row>
    <row r="206" spans="1:6" ht="14.25" customHeight="1">
      <c r="A206" s="158"/>
      <c r="B206" s="158"/>
      <c r="C206" s="78" t="s">
        <v>418</v>
      </c>
      <c r="D206" s="167"/>
      <c r="E206" s="167"/>
      <c r="F206" s="164"/>
    </row>
    <row r="207" spans="1:6" ht="18" customHeight="1">
      <c r="A207" s="157">
        <v>41</v>
      </c>
      <c r="B207" s="157" t="s">
        <v>436</v>
      </c>
      <c r="C207" s="138" t="s">
        <v>93</v>
      </c>
      <c r="D207" s="166" t="s">
        <v>438</v>
      </c>
      <c r="E207" s="166" t="s">
        <v>48</v>
      </c>
      <c r="F207" s="170">
        <v>50.400000000008731</v>
      </c>
    </row>
    <row r="208" spans="1:6" ht="18" customHeight="1">
      <c r="A208" s="158"/>
      <c r="B208" s="158"/>
      <c r="C208" s="138" t="s">
        <v>160</v>
      </c>
      <c r="D208" s="167"/>
      <c r="E208" s="167"/>
      <c r="F208" s="170"/>
    </row>
    <row r="209" spans="1:6" ht="21.75" customHeight="1">
      <c r="A209" s="223" t="s">
        <v>166</v>
      </c>
      <c r="B209" s="224"/>
      <c r="C209" s="224"/>
      <c r="D209" s="224"/>
      <c r="E209" s="224"/>
      <c r="F209" s="104">
        <f>F134+F136+F138+F140+F142+F144+F145+F146+F147+F148+F150+F152+F153+F155+F156+F157+F158+F159+F161+F163+F165+F167+F168+F170+F172+F174+F176+F178+F180+F181+F183+F185+F187+F189+F191+F193+F195+F197+F199+F201+F203+F205+F207</f>
        <v>1147.6473186558171</v>
      </c>
    </row>
    <row r="210" spans="1:6" ht="21.75" customHeight="1">
      <c r="A210" s="225" t="s">
        <v>162</v>
      </c>
      <c r="B210" s="225"/>
      <c r="C210" s="225"/>
      <c r="D210" s="225"/>
      <c r="E210" s="225"/>
      <c r="F210" s="99">
        <f>F20+F115+F129+F209</f>
        <v>2104.7219119895631</v>
      </c>
    </row>
    <row r="211" spans="1:6" ht="15.75">
      <c r="A211"/>
      <c r="B211"/>
      <c r="C211" s="12"/>
    </row>
    <row r="212" spans="1:6" ht="15.75" thickBot="1">
      <c r="A212" s="183" t="s">
        <v>402</v>
      </c>
      <c r="B212" s="183"/>
      <c r="C212" s="183"/>
      <c r="D212" s="183"/>
      <c r="E212" s="184"/>
      <c r="F212" s="183"/>
    </row>
    <row r="213" spans="1:6" s="5" customFormat="1" ht="17.25" customHeight="1" thickBot="1">
      <c r="A213" s="86">
        <v>1</v>
      </c>
      <c r="B213" s="86">
        <v>2</v>
      </c>
      <c r="C213" s="86">
        <v>3</v>
      </c>
      <c r="D213" s="86">
        <v>4</v>
      </c>
      <c r="E213" s="70">
        <v>5</v>
      </c>
      <c r="F213" s="110">
        <v>8</v>
      </c>
    </row>
    <row r="214" spans="1:6" ht="20.25" customHeight="1">
      <c r="A214" s="220">
        <v>1</v>
      </c>
      <c r="B214" s="220" t="s">
        <v>360</v>
      </c>
      <c r="C214" s="221">
        <v>41</v>
      </c>
      <c r="D214" s="222" t="s">
        <v>400</v>
      </c>
      <c r="E214" s="69" t="s">
        <v>369</v>
      </c>
      <c r="F214" s="141">
        <v>0</v>
      </c>
    </row>
    <row r="215" spans="1:6" ht="20.25" customHeight="1">
      <c r="A215" s="220"/>
      <c r="B215" s="220"/>
      <c r="C215" s="221"/>
      <c r="D215" s="222"/>
      <c r="E215" s="61" t="s">
        <v>370</v>
      </c>
      <c r="F215" s="85">
        <v>431.9999999996071</v>
      </c>
    </row>
    <row r="216" spans="1:6" ht="20.25" customHeight="1">
      <c r="A216" s="220"/>
      <c r="B216" s="220"/>
      <c r="C216" s="221"/>
      <c r="D216" s="222"/>
      <c r="E216" s="61" t="s">
        <v>371</v>
      </c>
      <c r="F216" s="85">
        <v>0</v>
      </c>
    </row>
    <row r="217" spans="1:6" ht="20.25" customHeight="1">
      <c r="A217" s="220"/>
      <c r="B217" s="220"/>
      <c r="C217" s="221"/>
      <c r="D217" s="222"/>
      <c r="E217" s="61" t="s">
        <v>371</v>
      </c>
      <c r="F217" s="142">
        <v>0</v>
      </c>
    </row>
    <row r="218" spans="1:6" ht="20.25" customHeight="1">
      <c r="A218" s="220"/>
      <c r="B218" s="220"/>
      <c r="C218" s="221"/>
      <c r="D218" s="222"/>
      <c r="E218" s="61" t="s">
        <v>370</v>
      </c>
      <c r="F218" s="85">
        <v>0</v>
      </c>
    </row>
    <row r="219" spans="1:6" ht="20.25" customHeight="1">
      <c r="A219" s="220"/>
      <c r="B219" s="220"/>
      <c r="C219" s="221"/>
      <c r="D219" s="222"/>
      <c r="E219" s="61" t="s">
        <v>372</v>
      </c>
      <c r="F219" s="85">
        <v>1824.0000000005239</v>
      </c>
    </row>
    <row r="220" spans="1:6" ht="28.5" customHeight="1">
      <c r="A220" s="220"/>
      <c r="B220" s="220"/>
      <c r="C220" s="221"/>
      <c r="D220" s="222"/>
      <c r="E220" s="62" t="s">
        <v>301</v>
      </c>
      <c r="F220" s="85">
        <v>31.200000000026193</v>
      </c>
    </row>
    <row r="221" spans="1:6" ht="51">
      <c r="A221" s="54">
        <v>2</v>
      </c>
      <c r="B221" s="53" t="s">
        <v>361</v>
      </c>
      <c r="C221" s="55" t="s">
        <v>86</v>
      </c>
      <c r="D221" s="96" t="s">
        <v>401</v>
      </c>
      <c r="E221" s="56" t="s">
        <v>311</v>
      </c>
      <c r="F221" s="85">
        <v>3.500000000003638</v>
      </c>
    </row>
    <row r="222" spans="1:6">
      <c r="A222" s="54"/>
      <c r="B222" s="13"/>
      <c r="C222" s="185" t="s">
        <v>7</v>
      </c>
      <c r="D222" s="186"/>
      <c r="E222" s="57"/>
      <c r="F222" s="106">
        <f>F221+F220+F219+F218+F217+F216+F215+F214</f>
        <v>2290.7000000001608</v>
      </c>
    </row>
    <row r="223" spans="1:6">
      <c r="A223" s="15"/>
      <c r="B223" s="25"/>
      <c r="C223" s="105" t="s">
        <v>126</v>
      </c>
      <c r="D223" s="14"/>
      <c r="E223" s="14"/>
      <c r="F223" s="107">
        <f>F222</f>
        <v>2290.7000000001608</v>
      </c>
    </row>
    <row r="224" spans="1:6">
      <c r="A224" s="17"/>
      <c r="B224" s="17"/>
    </row>
    <row r="225" spans="1:6" ht="55.5" customHeight="1">
      <c r="A225" s="17"/>
      <c r="B225" s="17"/>
      <c r="F225" s="217" t="s">
        <v>421</v>
      </c>
    </row>
    <row r="226" spans="1:6" ht="30.75" customHeight="1" thickBot="1">
      <c r="A226" s="17"/>
      <c r="B226" s="17"/>
      <c r="C226" s="63"/>
      <c r="D226" s="63"/>
      <c r="E226" s="63"/>
      <c r="F226" s="218"/>
    </row>
    <row r="227" spans="1:6" ht="16.5" thickBot="1">
      <c r="A227" s="181" t="s">
        <v>382</v>
      </c>
      <c r="B227" s="182"/>
      <c r="C227" s="182"/>
      <c r="D227" s="182"/>
      <c r="E227" s="182"/>
      <c r="F227" s="111">
        <f>F223+F210</f>
        <v>4395.4219119897243</v>
      </c>
    </row>
    <row r="228" spans="1:6">
      <c r="A228" s="68"/>
      <c r="B228" s="68"/>
      <c r="C228" s="68"/>
      <c r="D228" s="68"/>
      <c r="E228" s="68"/>
      <c r="F228" s="64"/>
    </row>
    <row r="229" spans="1:6">
      <c r="A229"/>
    </row>
    <row r="230" spans="1:6" ht="15.75">
      <c r="A230"/>
      <c r="C230" s="72" t="s">
        <v>124</v>
      </c>
      <c r="D230" s="113"/>
      <c r="E230" s="114"/>
    </row>
    <row r="231" spans="1:6" ht="15.75">
      <c r="C231" s="71" t="s">
        <v>125</v>
      </c>
      <c r="D231" s="113"/>
      <c r="E231" s="114"/>
    </row>
    <row r="232" spans="1:6">
      <c r="B232"/>
    </row>
    <row r="233" spans="1:6">
      <c r="B233"/>
    </row>
    <row r="234" spans="1:6">
      <c r="B234"/>
    </row>
  </sheetData>
  <mergeCells count="318">
    <mergeCell ref="F187:F188"/>
    <mergeCell ref="F163:F164"/>
    <mergeCell ref="F189:F190"/>
    <mergeCell ref="F172:F173"/>
    <mergeCell ref="F183:F184"/>
    <mergeCell ref="F174:F175"/>
    <mergeCell ref="F176:F177"/>
    <mergeCell ref="E191:E192"/>
    <mergeCell ref="C193:C194"/>
    <mergeCell ref="D193:D194"/>
    <mergeCell ref="B189:B190"/>
    <mergeCell ref="D187:D188"/>
    <mergeCell ref="A178:A179"/>
    <mergeCell ref="A181:A182"/>
    <mergeCell ref="C181:C182"/>
    <mergeCell ref="D181:D182"/>
    <mergeCell ref="A187:A188"/>
    <mergeCell ref="A185:A186"/>
    <mergeCell ref="A183:A184"/>
    <mergeCell ref="F201:F202"/>
    <mergeCell ref="F191:F192"/>
    <mergeCell ref="F178:F179"/>
    <mergeCell ref="B205:B206"/>
    <mergeCell ref="A191:A192"/>
    <mergeCell ref="A193:A194"/>
    <mergeCell ref="F195:F196"/>
    <mergeCell ref="F197:F198"/>
    <mergeCell ref="A199:A200"/>
    <mergeCell ref="B199:B200"/>
    <mergeCell ref="D199:D200"/>
    <mergeCell ref="A205:A206"/>
    <mergeCell ref="D205:D206"/>
    <mergeCell ref="E201:E202"/>
    <mergeCell ref="E203:E204"/>
    <mergeCell ref="A214:A220"/>
    <mergeCell ref="B214:B220"/>
    <mergeCell ref="C214:C220"/>
    <mergeCell ref="D214:D220"/>
    <mergeCell ref="A209:E209"/>
    <mergeCell ref="A210:E210"/>
    <mergeCell ref="F153:F154"/>
    <mergeCell ref="F159:F160"/>
    <mergeCell ref="F168:F169"/>
    <mergeCell ref="F161:F162"/>
    <mergeCell ref="A197:A198"/>
    <mergeCell ref="A207:A208"/>
    <mergeCell ref="B207:B208"/>
    <mergeCell ref="D207:D208"/>
    <mergeCell ref="E207:E208"/>
    <mergeCell ref="F225:F226"/>
    <mergeCell ref="F203:F204"/>
    <mergeCell ref="F205:F206"/>
    <mergeCell ref="F193:F194"/>
    <mergeCell ref="F207:F208"/>
    <mergeCell ref="F199:F200"/>
    <mergeCell ref="F82:F83"/>
    <mergeCell ref="F134:F135"/>
    <mergeCell ref="F136:F137"/>
    <mergeCell ref="F105:F106"/>
    <mergeCell ref="F124:F125"/>
    <mergeCell ref="F80:F81"/>
    <mergeCell ref="F111:F112"/>
    <mergeCell ref="F109:F110"/>
    <mergeCell ref="B148:B149"/>
    <mergeCell ref="D140:D141"/>
    <mergeCell ref="E140:E141"/>
    <mergeCell ref="B140:B141"/>
    <mergeCell ref="B142:B143"/>
    <mergeCell ref="D113:D114"/>
    <mergeCell ref="E136:E137"/>
    <mergeCell ref="B136:B137"/>
    <mergeCell ref="E124:E125"/>
    <mergeCell ref="A148:A149"/>
    <mergeCell ref="A138:A139"/>
    <mergeCell ref="C138:C139"/>
    <mergeCell ref="A203:A204"/>
    <mergeCell ref="B203:B204"/>
    <mergeCell ref="C203:C204"/>
    <mergeCell ref="D197:D198"/>
    <mergeCell ref="B197:B198"/>
    <mergeCell ref="D203:D204"/>
    <mergeCell ref="B193:B194"/>
    <mergeCell ref="D191:D192"/>
    <mergeCell ref="A189:A190"/>
    <mergeCell ref="C189:C190"/>
    <mergeCell ref="D189:D190"/>
    <mergeCell ref="B191:B192"/>
    <mergeCell ref="A201:A202"/>
    <mergeCell ref="B201:B202"/>
    <mergeCell ref="C201:C202"/>
    <mergeCell ref="D201:D202"/>
    <mergeCell ref="A195:A196"/>
    <mergeCell ref="A174:A175"/>
    <mergeCell ref="D176:D177"/>
    <mergeCell ref="B174:B175"/>
    <mergeCell ref="C195:C196"/>
    <mergeCell ref="D195:D196"/>
    <mergeCell ref="B195:B196"/>
    <mergeCell ref="E178:E179"/>
    <mergeCell ref="D178:D179"/>
    <mergeCell ref="C178:C179"/>
    <mergeCell ref="C183:C184"/>
    <mergeCell ref="D183:D184"/>
    <mergeCell ref="E183:E184"/>
    <mergeCell ref="C185:C186"/>
    <mergeCell ref="D185:D186"/>
    <mergeCell ref="E185:E186"/>
    <mergeCell ref="B187:B188"/>
    <mergeCell ref="E187:E188"/>
    <mergeCell ref="A172:A173"/>
    <mergeCell ref="C172:C173"/>
    <mergeCell ref="D172:D173"/>
    <mergeCell ref="E172:E173"/>
    <mergeCell ref="B172:B173"/>
    <mergeCell ref="A176:A177"/>
    <mergeCell ref="A168:A169"/>
    <mergeCell ref="A170:A171"/>
    <mergeCell ref="C170:C171"/>
    <mergeCell ref="D170:D171"/>
    <mergeCell ref="E170:E171"/>
    <mergeCell ref="E168:E169"/>
    <mergeCell ref="D168:D169"/>
    <mergeCell ref="B168:B169"/>
    <mergeCell ref="B170:B171"/>
    <mergeCell ref="C174:C175"/>
    <mergeCell ref="D174:D175"/>
    <mergeCell ref="E174:E175"/>
    <mergeCell ref="E43:E44"/>
    <mergeCell ref="B105:B106"/>
    <mergeCell ref="D105:D106"/>
    <mergeCell ref="A163:A164"/>
    <mergeCell ref="C163:C164"/>
    <mergeCell ref="D163:D164"/>
    <mergeCell ref="E163:E164"/>
    <mergeCell ref="B163:B164"/>
    <mergeCell ref="B165:B166"/>
    <mergeCell ref="A165:A166"/>
    <mergeCell ref="C165:C166"/>
    <mergeCell ref="D165:D166"/>
    <mergeCell ref="E165:E166"/>
    <mergeCell ref="A113:A114"/>
    <mergeCell ref="B113:B114"/>
    <mergeCell ref="C140:C141"/>
    <mergeCell ref="A69:A77"/>
    <mergeCell ref="B69:B77"/>
    <mergeCell ref="A82:A83"/>
    <mergeCell ref="B82:B83"/>
    <mergeCell ref="B80:B81"/>
    <mergeCell ref="A142:A143"/>
    <mergeCell ref="D142:D143"/>
    <mergeCell ref="E105:E106"/>
    <mergeCell ref="E138:E139"/>
    <mergeCell ref="B138:B139"/>
    <mergeCell ref="A115:E115"/>
    <mergeCell ref="A116:E116"/>
    <mergeCell ref="A111:A112"/>
    <mergeCell ref="B111:B112"/>
    <mergeCell ref="E111:E112"/>
    <mergeCell ref="E109:E110"/>
    <mergeCell ref="D138:D139"/>
    <mergeCell ref="A140:A141"/>
    <mergeCell ref="A107:E107"/>
    <mergeCell ref="A124:A125"/>
    <mergeCell ref="B124:B125"/>
    <mergeCell ref="D111:D112"/>
    <mergeCell ref="A134:A135"/>
    <mergeCell ref="C134:C135"/>
    <mergeCell ref="D134:D135"/>
    <mergeCell ref="D124:D125"/>
    <mergeCell ref="D33:D34"/>
    <mergeCell ref="A105:A106"/>
    <mergeCell ref="B43:B44"/>
    <mergeCell ref="A43:A44"/>
    <mergeCell ref="A80:A81"/>
    <mergeCell ref="C80:C81"/>
    <mergeCell ref="A63:A64"/>
    <mergeCell ref="D63:D64"/>
    <mergeCell ref="E63:E64"/>
    <mergeCell ref="E57:E58"/>
    <mergeCell ref="A12:A13"/>
    <mergeCell ref="E12:E13"/>
    <mergeCell ref="C14:C15"/>
    <mergeCell ref="A14:A15"/>
    <mergeCell ref="F10:F11"/>
    <mergeCell ref="D6:D7"/>
    <mergeCell ref="D8:D9"/>
    <mergeCell ref="D10:D11"/>
    <mergeCell ref="E10:E11"/>
    <mergeCell ref="E16:E17"/>
    <mergeCell ref="C12:C13"/>
    <mergeCell ref="F16:F17"/>
    <mergeCell ref="A5:F5"/>
    <mergeCell ref="A2:A3"/>
    <mergeCell ref="C2:C3"/>
    <mergeCell ref="D2:D3"/>
    <mergeCell ref="E2:E3"/>
    <mergeCell ref="E14:E15"/>
    <mergeCell ref="F8:F9"/>
    <mergeCell ref="F2:F3"/>
    <mergeCell ref="C10:C11"/>
    <mergeCell ref="A16:A17"/>
    <mergeCell ref="C16:C17"/>
    <mergeCell ref="E18:E19"/>
    <mergeCell ref="E134:E135"/>
    <mergeCell ref="E150:E151"/>
    <mergeCell ref="E142:E143"/>
    <mergeCell ref="E161:E162"/>
    <mergeCell ref="E176:E177"/>
    <mergeCell ref="E189:E190"/>
    <mergeCell ref="E199:E200"/>
    <mergeCell ref="E193:E194"/>
    <mergeCell ref="E195:E196"/>
    <mergeCell ref="C6:C7"/>
    <mergeCell ref="A6:A7"/>
    <mergeCell ref="E6:E7"/>
    <mergeCell ref="C8:C9"/>
    <mergeCell ref="A8:A9"/>
    <mergeCell ref="E8:E9"/>
    <mergeCell ref="D12:D13"/>
    <mergeCell ref="D14:D15"/>
    <mergeCell ref="D16:D17"/>
    <mergeCell ref="B134:B135"/>
    <mergeCell ref="A31:A32"/>
    <mergeCell ref="A37:A38"/>
    <mergeCell ref="A40:A42"/>
    <mergeCell ref="D43:D44"/>
    <mergeCell ref="D57:D58"/>
    <mergeCell ref="A10:A11"/>
    <mergeCell ref="A1:F1"/>
    <mergeCell ref="A121:F121"/>
    <mergeCell ref="A132:F132"/>
    <mergeCell ref="B2:B3"/>
    <mergeCell ref="B6:B7"/>
    <mergeCell ref="B8:B9"/>
    <mergeCell ref="B10:B11"/>
    <mergeCell ref="B12:B13"/>
    <mergeCell ref="B14:B15"/>
    <mergeCell ref="B16:B17"/>
    <mergeCell ref="B18:B19"/>
    <mergeCell ref="A18:A19"/>
    <mergeCell ref="B31:B32"/>
    <mergeCell ref="B33:B34"/>
    <mergeCell ref="A33:A34"/>
    <mergeCell ref="B37:B38"/>
    <mergeCell ref="B53:B54"/>
    <mergeCell ref="B57:B58"/>
    <mergeCell ref="B63:B64"/>
    <mergeCell ref="F6:F7"/>
    <mergeCell ref="F12:F13"/>
    <mergeCell ref="F14:F15"/>
    <mergeCell ref="A227:E227"/>
    <mergeCell ref="A212:F212"/>
    <mergeCell ref="C222:D222"/>
    <mergeCell ref="B176:B177"/>
    <mergeCell ref="B178:B179"/>
    <mergeCell ref="B181:B182"/>
    <mergeCell ref="B183:B184"/>
    <mergeCell ref="B185:B186"/>
    <mergeCell ref="D69:D77"/>
    <mergeCell ref="E69:E77"/>
    <mergeCell ref="E148:E149"/>
    <mergeCell ref="D148:D149"/>
    <mergeCell ref="C148:C149"/>
    <mergeCell ref="E205:E206"/>
    <mergeCell ref="E197:E198"/>
    <mergeCell ref="E181:E182"/>
    <mergeCell ref="E33:E34"/>
    <mergeCell ref="E40:E42"/>
    <mergeCell ref="D40:D42"/>
    <mergeCell ref="E31:E32"/>
    <mergeCell ref="D53:D54"/>
    <mergeCell ref="E53:E54"/>
    <mergeCell ref="A20:E20"/>
    <mergeCell ref="A57:A58"/>
    <mergeCell ref="A109:A110"/>
    <mergeCell ref="B109:B110"/>
    <mergeCell ref="D109:D110"/>
    <mergeCell ref="D37:D38"/>
    <mergeCell ref="E37:E38"/>
    <mergeCell ref="F18:F19"/>
    <mergeCell ref="F31:F32"/>
    <mergeCell ref="F37:F38"/>
    <mergeCell ref="F53:F54"/>
    <mergeCell ref="F63:F64"/>
    <mergeCell ref="F33:F34"/>
    <mergeCell ref="F40:F41"/>
    <mergeCell ref="F43:F44"/>
    <mergeCell ref="F57:F58"/>
    <mergeCell ref="A29:F29"/>
    <mergeCell ref="D18:D19"/>
    <mergeCell ref="C41:C42"/>
    <mergeCell ref="A53:A54"/>
    <mergeCell ref="C53:C54"/>
    <mergeCell ref="D31:D32"/>
    <mergeCell ref="F140:F141"/>
    <mergeCell ref="F185:F186"/>
    <mergeCell ref="F142:F143"/>
    <mergeCell ref="F170:F171"/>
    <mergeCell ref="F148:F149"/>
    <mergeCell ref="F150:F151"/>
    <mergeCell ref="F165:F166"/>
    <mergeCell ref="F181:F182"/>
    <mergeCell ref="A161:A162"/>
    <mergeCell ref="F138:F139"/>
    <mergeCell ref="B161:B162"/>
    <mergeCell ref="C161:C162"/>
    <mergeCell ref="D161:D162"/>
    <mergeCell ref="A153:A154"/>
    <mergeCell ref="D150:D151"/>
    <mergeCell ref="C150:C151"/>
    <mergeCell ref="A150:A151"/>
    <mergeCell ref="E153:E154"/>
    <mergeCell ref="D153:D154"/>
    <mergeCell ref="B150:B151"/>
    <mergeCell ref="B153:B154"/>
    <mergeCell ref="A136:A137"/>
    <mergeCell ref="C136:C137"/>
    <mergeCell ref="D136:D137"/>
  </mergeCells>
  <phoneticPr fontId="7" type="noConversion"/>
  <pageMargins left="0.59055118110236227" right="0.27559055118110237" top="0.28000000000000003" bottom="0.15748031496062992" header="0.19685039370078741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МОЩНОСТИ</vt:lpstr>
    </vt:vector>
  </TitlesOfParts>
  <Company>COMP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2017-12-27T12:26:42Z</cp:lastPrinted>
  <dcterms:created xsi:type="dcterms:W3CDTF">2011-02-17T07:47:18Z</dcterms:created>
  <dcterms:modified xsi:type="dcterms:W3CDTF">2017-12-29T11:55:38Z</dcterms:modified>
</cp:coreProperties>
</file>