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2" r:id="rId1"/>
  </sheets>
  <calcPr calcId="124519"/>
</workbook>
</file>

<file path=xl/calcChain.xml><?xml version="1.0" encoding="utf-8"?>
<calcChain xmlns="http://schemas.openxmlformats.org/spreadsheetml/2006/main">
  <c r="K20" i="22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</calcChain>
</file>

<file path=xl/sharedStrings.xml><?xml version="1.0" encoding="utf-8"?>
<sst xmlns="http://schemas.openxmlformats.org/spreadsheetml/2006/main" count="157" uniqueCount="41">
  <si>
    <t>№ п/п</t>
  </si>
  <si>
    <t>ТП-48</t>
  </si>
  <si>
    <t>ТП-52</t>
  </si>
  <si>
    <t>ТП-49</t>
  </si>
  <si>
    <t>ТП-47</t>
  </si>
  <si>
    <t>ТП-41</t>
  </si>
  <si>
    <t>КЛ 645</t>
  </si>
  <si>
    <t>КЛ 605</t>
  </si>
  <si>
    <t>ТП-46</t>
  </si>
  <si>
    <t>ТП-45</t>
  </si>
  <si>
    <t>ТП-44</t>
  </si>
  <si>
    <t>ТП-43</t>
  </si>
  <si>
    <t>ТП-42</t>
  </si>
  <si>
    <t>ТП-50</t>
  </si>
  <si>
    <t>ТП-51</t>
  </si>
  <si>
    <t>ТП-76</t>
  </si>
  <si>
    <t>Подготовил:</t>
  </si>
  <si>
    <t>КЛ 604</t>
  </si>
  <si>
    <t>Узел сети</t>
  </si>
  <si>
    <t>-</t>
  </si>
  <si>
    <t>Сведения о фактичесой загрузке объектов ТСО ООО "Прогресс-плюс", с указанием свободной для технологического присоединения  потребителей трансформаторной мощности по режимному дню, до 10кВ</t>
  </si>
  <si>
    <t>Максимальная нагрузка в режимный день в аварийном режиме, кВт</t>
  </si>
  <si>
    <t>Выполнеты тех. подключения, кВт</t>
  </si>
  <si>
    <t>Резервируемая мощность, кВт</t>
  </si>
  <si>
    <t>Центры питания ТСО "Прогресс плюс"</t>
  </si>
  <si>
    <t>Максимальная нагрузка в аварийном режиме согласно режимных дней. кВт</t>
  </si>
  <si>
    <t>Максимальная мощность выполненных тех.присоединений в аварийном режиме, кВт</t>
  </si>
  <si>
    <t>Резервируемая мощность в аварийном режиме, кВт</t>
  </si>
  <si>
    <t>1 кв.2018</t>
  </si>
  <si>
    <t>ПС Промышленная яч. 4 (КЛ-605)</t>
  </si>
  <si>
    <t>ПС Промышленная яч. 45 (КЛ-645)</t>
  </si>
  <si>
    <t>_________________Шокин А.В.</t>
  </si>
  <si>
    <r>
      <rPr>
        <b/>
        <sz val="11"/>
        <color theme="1"/>
        <rFont val="Calibri"/>
        <family val="2"/>
        <charset val="204"/>
        <scheme val="minor"/>
      </rPr>
      <t>Таблица 1</t>
    </r>
    <r>
      <rPr>
        <sz val="11"/>
        <color theme="1"/>
        <rFont val="Calibri"/>
        <family val="2"/>
        <charset val="204"/>
        <scheme val="minor"/>
      </rPr>
      <t xml:space="preserve"> заполнена согласно режимных дней.</t>
    </r>
  </si>
  <si>
    <r>
      <rPr>
        <b/>
        <sz val="11"/>
        <color theme="1"/>
        <rFont val="Calibri"/>
        <family val="2"/>
        <charset val="204"/>
        <scheme val="minor"/>
      </rPr>
      <t xml:space="preserve">В Таблице 2 максимальная нагрузка </t>
    </r>
    <r>
      <rPr>
        <sz val="11"/>
        <color theme="1"/>
        <rFont val="Calibri"/>
        <family val="2"/>
        <charset val="204"/>
        <scheme val="minor"/>
      </rPr>
      <t xml:space="preserve">заполнена следующим образом: Для </t>
    </r>
    <r>
      <rPr>
        <b/>
        <sz val="11"/>
        <color theme="1"/>
        <rFont val="Calibri"/>
        <family val="2"/>
        <charset val="204"/>
        <scheme val="minor"/>
      </rPr>
      <t>ТП 41</t>
    </r>
    <r>
      <rPr>
        <sz val="11"/>
        <color theme="1"/>
        <rFont val="Calibri"/>
        <family val="2"/>
        <charset val="204"/>
        <scheme val="minor"/>
      </rPr>
      <t xml:space="preserve"> мы в 2018 год внесли мощность 238 а остальную расчитали согласно тех подключений, для </t>
    </r>
    <r>
      <rPr>
        <b/>
        <sz val="11"/>
        <color theme="1"/>
        <rFont val="Calibri"/>
        <family val="2"/>
        <charset val="204"/>
        <scheme val="minor"/>
      </rPr>
      <t>ТП 42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288 (произвольно),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>ТП 43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284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 xml:space="preserve">ТП 44 </t>
    </r>
    <r>
      <rPr>
        <sz val="11"/>
        <color theme="1"/>
        <rFont val="Calibri"/>
        <family val="2"/>
        <charset val="204"/>
        <scheme val="minor"/>
      </rPr>
      <t xml:space="preserve">мы везде внесли мощность 251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>ТП 45</t>
    </r>
    <r>
      <rPr>
        <sz val="11"/>
        <color theme="1"/>
        <rFont val="Calibri"/>
        <family val="2"/>
        <charset val="204"/>
        <scheme val="minor"/>
      </rPr>
      <t xml:space="preserve"> мы внесли в 2018 мощность 420, остальное расчитывали согласно тех подключений, для </t>
    </r>
    <r>
      <rPr>
        <b/>
        <sz val="11"/>
        <color theme="1"/>
        <rFont val="Calibri"/>
        <family val="2"/>
        <charset val="204"/>
        <scheme val="minor"/>
      </rPr>
      <t>ТП 46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303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>ТП 47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612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>ТП 48</t>
    </r>
    <r>
      <rPr>
        <sz val="11"/>
        <color theme="1"/>
        <rFont val="Calibri"/>
        <family val="2"/>
        <charset val="204"/>
        <scheme val="minor"/>
      </rPr>
      <t xml:space="preserve"> мы  внесли в 2017 мощность 400 (произвольно), остальное расчитывали согласно тех подключений, для </t>
    </r>
    <r>
      <rPr>
        <b/>
        <sz val="11"/>
        <color theme="1"/>
        <rFont val="Calibri"/>
        <family val="2"/>
        <charset val="204"/>
        <scheme val="minor"/>
      </rPr>
      <t>ТП 49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219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>ТП 50</t>
    </r>
    <r>
      <rPr>
        <sz val="11"/>
        <color theme="1"/>
        <rFont val="Calibri"/>
        <family val="2"/>
        <charset val="204"/>
        <scheme val="minor"/>
      </rPr>
      <t xml:space="preserve"> мы внесли в 2018 мощность 330, остальное расчитывали согласно тез.подключений, для </t>
    </r>
    <r>
      <rPr>
        <b/>
        <sz val="11"/>
        <color theme="1"/>
        <rFont val="Calibri"/>
        <family val="2"/>
        <charset val="204"/>
        <scheme val="minor"/>
      </rPr>
      <t>ТП 51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119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 xml:space="preserve">ТП 52 </t>
    </r>
    <r>
      <rPr>
        <sz val="11"/>
        <color theme="1"/>
        <rFont val="Calibri"/>
        <family val="2"/>
        <charset val="204"/>
        <scheme val="minor"/>
      </rPr>
      <t xml:space="preserve">мы везде внесли мощность 360 (произвольно)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 xml:space="preserve">ТП 76 </t>
    </r>
    <r>
      <rPr>
        <sz val="11"/>
        <color theme="1"/>
        <rFont val="Calibri"/>
        <family val="2"/>
        <charset val="204"/>
        <scheme val="minor"/>
      </rPr>
      <t xml:space="preserve">мы везде внесли мощность 35 (по среднему), тех подключений не было. </t>
    </r>
  </si>
  <si>
    <r>
      <rPr>
        <b/>
        <sz val="11"/>
        <color theme="1"/>
        <rFont val="Calibri"/>
        <family val="2"/>
        <charset val="204"/>
        <scheme val="minor"/>
      </rPr>
      <t>В таблице 2 Резервная мощность</t>
    </r>
    <r>
      <rPr>
        <sz val="11"/>
        <color theme="1"/>
        <rFont val="Calibri"/>
        <family val="2"/>
        <charset val="204"/>
        <scheme val="minor"/>
      </rPr>
      <t xml:space="preserve">  расчитана: </t>
    </r>
    <r>
      <rPr>
        <b/>
        <sz val="11"/>
        <color theme="1"/>
        <rFont val="Calibri"/>
        <family val="2"/>
        <charset val="204"/>
        <scheme val="minor"/>
      </rPr>
      <t>ДЛЯ ТП</t>
    </r>
    <r>
      <rPr>
        <sz val="11"/>
        <color theme="1"/>
        <rFont val="Calibri"/>
        <family val="2"/>
        <charset val="204"/>
        <scheme val="minor"/>
      </rPr>
      <t xml:space="preserve"> - путем вычитания максимальной нагрузки от Допустимой максимальной мощности, которая взята по мощности силового трансформатора, с нагрузкой в 70%, </t>
    </r>
    <r>
      <rPr>
        <b/>
        <sz val="11"/>
        <color theme="1"/>
        <rFont val="Calibri"/>
        <family val="2"/>
        <charset val="204"/>
        <scheme val="minor"/>
      </rPr>
      <t>ДЛЯ КЛ</t>
    </r>
    <r>
      <rPr>
        <sz val="11"/>
        <color theme="1"/>
        <rFont val="Calibri"/>
        <family val="2"/>
        <charset val="204"/>
        <scheme val="minor"/>
      </rPr>
      <t xml:space="preserve"> путем вычитания максимальной нагрузки от Допустимой максимальной мощности, которая взята согласно  сечению КЛ (3х185) </t>
    </r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</si>
  <si>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charset val="204"/>
        <scheme val="minor"/>
      </rPr>
      <t xml:space="preserve">: В таблицу 1 внесены показания согласно режимных дней (зимних) в аварийном режиме для </t>
    </r>
    <r>
      <rPr>
        <b/>
        <sz val="11"/>
        <color theme="1"/>
        <rFont val="Calibri"/>
        <family val="2"/>
        <charset val="204"/>
        <scheme val="minor"/>
      </rPr>
      <t>ТП</t>
    </r>
    <r>
      <rPr>
        <sz val="11"/>
        <color theme="1"/>
        <rFont val="Calibri"/>
        <family val="2"/>
        <charset val="204"/>
        <scheme val="minor"/>
      </rPr>
      <t xml:space="preserve">, и в нормальном режиме для </t>
    </r>
    <r>
      <rPr>
        <b/>
        <sz val="11"/>
        <color theme="1"/>
        <rFont val="Calibri"/>
        <family val="2"/>
        <charset val="204"/>
        <scheme val="minor"/>
      </rPr>
      <t>КЛ</t>
    </r>
    <r>
      <rPr>
        <sz val="11"/>
        <color theme="1"/>
        <rFont val="Calibri"/>
        <family val="2"/>
        <charset val="204"/>
        <scheme val="minor"/>
      </rPr>
      <t xml:space="preserve"> (КЛ 604 взята мощность в нормальнм режиме, мощность КЛ 645 и КЛ 605 = сумма  мощностей 645 + 605, в нормальном режиме). Тех.подключения 2015, 2016 годов идут по 3 категории, поэтому мощность взята номинальная, а 2017, 2018 - мощность тех.подключений (стройпрощадка, Сказка) идут по 2 категории, поэтому мощность умножена на 2. В таблице 2 расчет произведён следующим образом: Макс.нагрузка для КЛ 604 взатя по средней, для 645 и 605 на 2017 год мы внесли мощность 2550 (произвольно, а остальную мощность (на 2015 2016 2018 года) расчитывали согласно тех.подключений.</t>
    </r>
  </si>
  <si>
    <t>_______________</t>
  </si>
  <si>
    <t>Директор ТСО ООО "Прогресс плюс"</t>
  </si>
  <si>
    <t>Сведения о наличии объема свободной для технологического присоединения к сетям ООО "Прогресс плюс" потребителей трансформаторной мощности по подстанциям и распределительным пунктам с дифференциацией по уровням напряжения, согласно документации на технологическое присоединение на 01.01.2020 года</t>
  </si>
  <si>
    <t>4 кв. 2019</t>
  </si>
  <si>
    <t xml:space="preserve"> 4 кв.2019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</si>
</sst>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/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topLeftCell="M4" workbookViewId="0">
      <selection activeCell="T13" sqref="T13"/>
    </sheetView>
  </sheetViews>
  <sheetFormatPr defaultColWidth="5.5703125" defaultRowHeight="15"/>
  <cols>
    <col min="1" max="12" width="8.140625" style="2" hidden="1" customWidth="1"/>
    <col min="13" max="15" width="8.140625" style="2" customWidth="1"/>
    <col min="16" max="16" width="9.85546875" style="2" customWidth="1"/>
    <col min="17" max="18" width="8.140625" style="2" customWidth="1"/>
    <col min="19" max="19" width="9.85546875" style="2" customWidth="1"/>
    <col min="20" max="23" width="8.140625" style="2" customWidth="1"/>
    <col min="24" max="24" width="9.42578125" style="2" customWidth="1"/>
    <col min="25" max="28" width="8.140625" style="2" customWidth="1"/>
    <col min="29" max="29" width="10" style="2" customWidth="1"/>
    <col min="30" max="30" width="8.140625" style="2" customWidth="1"/>
  </cols>
  <sheetData>
    <row r="1" spans="1:29" ht="22.5" customHeight="1">
      <c r="M1" s="9"/>
      <c r="N1" s="9"/>
      <c r="O1" s="9"/>
      <c r="P1" s="9"/>
    </row>
    <row r="2" spans="1:29" ht="45.75" customHeight="1">
      <c r="A2" s="60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2"/>
      <c r="M2" s="63" t="s">
        <v>38</v>
      </c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ht="45.75" customHeight="1">
      <c r="A3" s="64" t="s">
        <v>18</v>
      </c>
      <c r="B3" s="60" t="s">
        <v>21</v>
      </c>
      <c r="C3" s="61"/>
      <c r="D3" s="62"/>
      <c r="E3" s="64" t="s">
        <v>22</v>
      </c>
      <c r="F3" s="64"/>
      <c r="G3" s="64"/>
      <c r="H3" s="64"/>
      <c r="I3" s="60" t="s">
        <v>23</v>
      </c>
      <c r="J3" s="61"/>
      <c r="K3" s="62"/>
      <c r="M3" s="66" t="s">
        <v>0</v>
      </c>
      <c r="N3" s="68" t="s">
        <v>24</v>
      </c>
      <c r="O3" s="70" t="s">
        <v>25</v>
      </c>
      <c r="P3" s="63"/>
      <c r="Q3" s="63"/>
      <c r="R3" s="63"/>
      <c r="S3" s="71"/>
      <c r="T3" s="70" t="s">
        <v>26</v>
      </c>
      <c r="U3" s="63"/>
      <c r="V3" s="63"/>
      <c r="W3" s="63"/>
      <c r="X3" s="71"/>
      <c r="Y3" s="70" t="s">
        <v>27</v>
      </c>
      <c r="Z3" s="63"/>
      <c r="AA3" s="63"/>
      <c r="AB3" s="63"/>
      <c r="AC3" s="71"/>
    </row>
    <row r="4" spans="1:29" ht="15.75" customHeight="1" thickBot="1">
      <c r="A4" s="65"/>
      <c r="B4" s="10">
        <v>2016</v>
      </c>
      <c r="C4" s="10">
        <v>2017</v>
      </c>
      <c r="D4" s="10" t="s">
        <v>28</v>
      </c>
      <c r="E4" s="10">
        <v>2015</v>
      </c>
      <c r="F4" s="10">
        <v>2016</v>
      </c>
      <c r="G4" s="10">
        <v>2017</v>
      </c>
      <c r="H4" s="10" t="s">
        <v>28</v>
      </c>
      <c r="I4" s="10">
        <v>2016</v>
      </c>
      <c r="J4" s="10">
        <v>2017</v>
      </c>
      <c r="K4" s="10" t="s">
        <v>28</v>
      </c>
      <c r="M4" s="67"/>
      <c r="N4" s="69"/>
      <c r="O4" s="10">
        <v>2015</v>
      </c>
      <c r="P4" s="10">
        <v>2016</v>
      </c>
      <c r="Q4" s="10">
        <v>2017</v>
      </c>
      <c r="R4" s="10">
        <v>2018</v>
      </c>
      <c r="S4" s="10" t="s">
        <v>39</v>
      </c>
      <c r="T4" s="10">
        <v>2015</v>
      </c>
      <c r="U4" s="10">
        <v>2016</v>
      </c>
      <c r="V4" s="10">
        <v>2017</v>
      </c>
      <c r="W4" s="10">
        <v>2018</v>
      </c>
      <c r="X4" s="10" t="s">
        <v>40</v>
      </c>
      <c r="Y4" s="10">
        <v>2015</v>
      </c>
      <c r="Z4" s="10">
        <v>2016</v>
      </c>
      <c r="AA4" s="10">
        <v>2017</v>
      </c>
      <c r="AB4" s="10">
        <v>2018</v>
      </c>
      <c r="AC4" s="10" t="s">
        <v>39</v>
      </c>
    </row>
    <row r="5" spans="1:29" ht="15.75" customHeight="1">
      <c r="A5" s="11" t="s">
        <v>17</v>
      </c>
      <c r="B5" s="12">
        <v>1872</v>
      </c>
      <c r="C5" s="7">
        <v>1776</v>
      </c>
      <c r="D5" s="13">
        <v>1824</v>
      </c>
      <c r="E5" s="14"/>
      <c r="F5" s="7"/>
      <c r="G5" s="7"/>
      <c r="H5" s="15"/>
      <c r="I5" s="14">
        <f>L5-B5</f>
        <v>951</v>
      </c>
      <c r="J5" s="7">
        <f>L5-C5</f>
        <v>1047</v>
      </c>
      <c r="K5" s="15">
        <f>L5-D5</f>
        <v>999</v>
      </c>
      <c r="L5" s="11">
        <v>2823</v>
      </c>
      <c r="M5" s="16">
        <v>1</v>
      </c>
      <c r="N5" s="17" t="s">
        <v>17</v>
      </c>
      <c r="O5" s="18">
        <v>1824</v>
      </c>
      <c r="P5" s="15">
        <v>1824</v>
      </c>
      <c r="Q5" s="15">
        <v>1824</v>
      </c>
      <c r="R5" s="15">
        <v>1968</v>
      </c>
      <c r="S5" s="15">
        <v>1968</v>
      </c>
      <c r="T5" s="19"/>
      <c r="U5" s="19"/>
      <c r="V5" s="19"/>
      <c r="W5" s="18"/>
      <c r="X5" s="18"/>
      <c r="Y5" s="20">
        <v>999</v>
      </c>
      <c r="Z5" s="21">
        <v>999</v>
      </c>
      <c r="AA5" s="21">
        <v>999</v>
      </c>
      <c r="AB5" s="22">
        <v>855</v>
      </c>
      <c r="AC5" s="22">
        <v>855</v>
      </c>
    </row>
    <row r="6" spans="1:29" ht="15.75" customHeight="1">
      <c r="A6" s="8" t="s">
        <v>29</v>
      </c>
      <c r="B6" s="12">
        <v>2969</v>
      </c>
      <c r="C6" s="7">
        <v>2550</v>
      </c>
      <c r="D6" s="15">
        <v>2609</v>
      </c>
      <c r="E6" s="14">
        <v>30</v>
      </c>
      <c r="F6" s="7">
        <v>62</v>
      </c>
      <c r="G6" s="7">
        <v>-100</v>
      </c>
      <c r="H6" s="15">
        <v>258.60000000000002</v>
      </c>
      <c r="I6" s="7">
        <f>L6-B6</f>
        <v>-146</v>
      </c>
      <c r="J6" s="7">
        <f>L6-C6</f>
        <v>273</v>
      </c>
      <c r="K6" s="15">
        <f>L6-D6</f>
        <v>214</v>
      </c>
      <c r="L6" s="23">
        <v>2823</v>
      </c>
      <c r="M6" s="24">
        <v>2</v>
      </c>
      <c r="N6" s="25" t="s">
        <v>7</v>
      </c>
      <c r="O6" s="26">
        <v>2418</v>
      </c>
      <c r="P6" s="27">
        <v>2448</v>
      </c>
      <c r="Q6" s="27">
        <v>2550</v>
      </c>
      <c r="R6" s="27">
        <v>2551</v>
      </c>
      <c r="S6" s="27">
        <v>2551</v>
      </c>
      <c r="T6" s="28">
        <v>30</v>
      </c>
      <c r="U6" s="28">
        <v>62</v>
      </c>
      <c r="V6" s="28">
        <v>-100</v>
      </c>
      <c r="W6" s="18">
        <v>258.60000000000002</v>
      </c>
      <c r="X6" s="32" t="s">
        <v>19</v>
      </c>
      <c r="Y6" s="29">
        <v>405</v>
      </c>
      <c r="Z6" s="21">
        <v>375</v>
      </c>
      <c r="AA6" s="21">
        <v>273</v>
      </c>
      <c r="AB6" s="22">
        <v>272</v>
      </c>
      <c r="AC6" s="22">
        <v>272</v>
      </c>
    </row>
    <row r="7" spans="1:29" ht="15.75" customHeight="1">
      <c r="A7" s="8" t="s">
        <v>30</v>
      </c>
      <c r="B7" s="24">
        <v>2969</v>
      </c>
      <c r="C7" s="3">
        <v>2550</v>
      </c>
      <c r="D7" s="30">
        <v>2609</v>
      </c>
      <c r="E7" s="6">
        <v>30</v>
      </c>
      <c r="F7" s="3">
        <v>62</v>
      </c>
      <c r="G7" s="3">
        <v>-100</v>
      </c>
      <c r="H7" s="30">
        <v>258.60000000000002</v>
      </c>
      <c r="I7" s="3">
        <f>L7-B7</f>
        <v>2677</v>
      </c>
      <c r="J7" s="3">
        <f>L7-C7</f>
        <v>3096</v>
      </c>
      <c r="K7" s="30">
        <f>L7-D7</f>
        <v>3037</v>
      </c>
      <c r="L7" s="31">
        <v>5646</v>
      </c>
      <c r="M7" s="24">
        <v>3</v>
      </c>
      <c r="N7" s="25" t="s">
        <v>6</v>
      </c>
      <c r="O7" s="26">
        <v>2418</v>
      </c>
      <c r="P7" s="27">
        <v>2448</v>
      </c>
      <c r="Q7" s="27">
        <v>2550</v>
      </c>
      <c r="R7" s="27">
        <v>2551</v>
      </c>
      <c r="S7" s="27">
        <v>2551</v>
      </c>
      <c r="T7" s="27">
        <v>30</v>
      </c>
      <c r="U7" s="27">
        <v>62</v>
      </c>
      <c r="V7" s="27">
        <v>-100</v>
      </c>
      <c r="W7" s="32">
        <v>353.6</v>
      </c>
      <c r="X7" s="32" t="s">
        <v>19</v>
      </c>
      <c r="Y7" s="33">
        <v>3228</v>
      </c>
      <c r="Z7" s="34">
        <v>3198</v>
      </c>
      <c r="AA7" s="34">
        <v>3096</v>
      </c>
      <c r="AB7" s="22">
        <v>3000</v>
      </c>
      <c r="AC7" s="22">
        <v>3000</v>
      </c>
    </row>
    <row r="8" spans="1:29" ht="15.75" customHeight="1">
      <c r="A8" s="8" t="s">
        <v>5</v>
      </c>
      <c r="B8" s="24">
        <v>265.35000000000002</v>
      </c>
      <c r="C8" s="3">
        <v>267.16000000000003</v>
      </c>
      <c r="D8" s="30">
        <v>219.2</v>
      </c>
      <c r="E8" s="6">
        <v>4</v>
      </c>
      <c r="F8" s="3">
        <v>8</v>
      </c>
      <c r="G8" s="3" t="s">
        <v>19</v>
      </c>
      <c r="H8" s="30" t="s">
        <v>19</v>
      </c>
      <c r="I8" s="35">
        <f t="shared" ref="I8:I20" si="0">L8-B8</f>
        <v>294.64999999999998</v>
      </c>
      <c r="J8" s="35">
        <f t="shared" ref="J8:J20" si="1">L8-C8</f>
        <v>292.83999999999997</v>
      </c>
      <c r="K8" s="36">
        <f>L8-D8</f>
        <v>340.8</v>
      </c>
      <c r="L8" s="37">
        <v>560</v>
      </c>
      <c r="M8" s="24">
        <v>4</v>
      </c>
      <c r="N8" s="25" t="s">
        <v>5</v>
      </c>
      <c r="O8" s="26">
        <v>226</v>
      </c>
      <c r="P8" s="27">
        <v>230</v>
      </c>
      <c r="Q8" s="27">
        <v>238</v>
      </c>
      <c r="R8" s="27">
        <v>233</v>
      </c>
      <c r="S8" s="27">
        <v>233</v>
      </c>
      <c r="T8" s="27">
        <v>4</v>
      </c>
      <c r="U8" s="27">
        <v>8</v>
      </c>
      <c r="V8" s="27" t="s">
        <v>19</v>
      </c>
      <c r="W8" s="32" t="s">
        <v>19</v>
      </c>
      <c r="X8" s="32" t="s">
        <v>19</v>
      </c>
      <c r="Y8" s="24">
        <v>334</v>
      </c>
      <c r="Z8" s="6">
        <v>330</v>
      </c>
      <c r="AA8" s="3">
        <v>322</v>
      </c>
      <c r="AB8" s="22">
        <v>327</v>
      </c>
      <c r="AC8" s="22">
        <v>327</v>
      </c>
    </row>
    <row r="9" spans="1:29" ht="15.75" customHeight="1">
      <c r="A9" s="8" t="s">
        <v>12</v>
      </c>
      <c r="B9" s="24">
        <v>326.14999999999998</v>
      </c>
      <c r="C9" s="3">
        <v>288.01</v>
      </c>
      <c r="D9" s="30">
        <v>275.73</v>
      </c>
      <c r="E9" s="6" t="s">
        <v>19</v>
      </c>
      <c r="F9" s="3" t="s">
        <v>19</v>
      </c>
      <c r="G9" s="3" t="s">
        <v>19</v>
      </c>
      <c r="H9" s="30" t="s">
        <v>19</v>
      </c>
      <c r="I9" s="35">
        <f t="shared" si="0"/>
        <v>233.85000000000002</v>
      </c>
      <c r="J9" s="35">
        <f t="shared" si="1"/>
        <v>271.99</v>
      </c>
      <c r="K9" s="36">
        <f t="shared" ref="K9:K20" si="2">L9-D9</f>
        <v>284.27</v>
      </c>
      <c r="L9" s="23">
        <v>560</v>
      </c>
      <c r="M9" s="24">
        <v>5</v>
      </c>
      <c r="N9" s="25" t="s">
        <v>12</v>
      </c>
      <c r="O9" s="26">
        <v>288</v>
      </c>
      <c r="P9" s="27">
        <v>288</v>
      </c>
      <c r="Q9" s="27">
        <v>288</v>
      </c>
      <c r="R9" s="27">
        <v>299</v>
      </c>
      <c r="S9" s="27">
        <v>299</v>
      </c>
      <c r="T9" s="27" t="s">
        <v>19</v>
      </c>
      <c r="U9" s="27" t="s">
        <v>19</v>
      </c>
      <c r="V9" s="27" t="s">
        <v>19</v>
      </c>
      <c r="W9" s="32" t="s">
        <v>19</v>
      </c>
      <c r="X9" s="32" t="s">
        <v>19</v>
      </c>
      <c r="Y9" s="24">
        <v>272</v>
      </c>
      <c r="Z9" s="6">
        <v>272</v>
      </c>
      <c r="AA9" s="3">
        <v>272</v>
      </c>
      <c r="AB9" s="22">
        <v>261</v>
      </c>
      <c r="AC9" s="22">
        <v>261</v>
      </c>
    </row>
    <row r="10" spans="1:29" ht="15.75" customHeight="1">
      <c r="A10" s="8" t="s">
        <v>11</v>
      </c>
      <c r="B10" s="24">
        <v>285.63</v>
      </c>
      <c r="C10" s="3">
        <v>289.26</v>
      </c>
      <c r="D10" s="30">
        <v>277.48</v>
      </c>
      <c r="E10" s="6" t="s">
        <v>19</v>
      </c>
      <c r="F10" s="3" t="s">
        <v>19</v>
      </c>
      <c r="G10" s="3" t="s">
        <v>19</v>
      </c>
      <c r="H10" s="30" t="s">
        <v>19</v>
      </c>
      <c r="I10" s="35">
        <f t="shared" si="0"/>
        <v>274.37</v>
      </c>
      <c r="J10" s="35">
        <f t="shared" si="1"/>
        <v>270.74</v>
      </c>
      <c r="K10" s="38">
        <f t="shared" si="2"/>
        <v>282.52</v>
      </c>
      <c r="L10" s="23">
        <v>560</v>
      </c>
      <c r="M10" s="24">
        <v>6</v>
      </c>
      <c r="N10" s="25" t="s">
        <v>11</v>
      </c>
      <c r="O10" s="26">
        <v>284</v>
      </c>
      <c r="P10" s="27">
        <v>284</v>
      </c>
      <c r="Q10" s="27">
        <v>284</v>
      </c>
      <c r="R10" s="27">
        <v>294</v>
      </c>
      <c r="S10" s="27">
        <v>294</v>
      </c>
      <c r="T10" s="27" t="s">
        <v>19</v>
      </c>
      <c r="U10" s="27" t="s">
        <v>19</v>
      </c>
      <c r="V10" s="27" t="s">
        <v>19</v>
      </c>
      <c r="W10" s="32" t="s">
        <v>19</v>
      </c>
      <c r="X10" s="32" t="s">
        <v>19</v>
      </c>
      <c r="Y10" s="24">
        <v>276</v>
      </c>
      <c r="Z10" s="6">
        <v>276</v>
      </c>
      <c r="AA10" s="3">
        <v>276</v>
      </c>
      <c r="AB10" s="22">
        <v>266</v>
      </c>
      <c r="AC10" s="22">
        <v>266</v>
      </c>
    </row>
    <row r="11" spans="1:29" ht="15.75" customHeight="1">
      <c r="A11" s="8" t="s">
        <v>10</v>
      </c>
      <c r="B11" s="24">
        <v>260.31</v>
      </c>
      <c r="C11" s="3">
        <v>253.06</v>
      </c>
      <c r="D11" s="30">
        <v>242.11</v>
      </c>
      <c r="E11" s="6" t="s">
        <v>19</v>
      </c>
      <c r="F11" s="3" t="s">
        <v>19</v>
      </c>
      <c r="G11" s="3" t="s">
        <v>19</v>
      </c>
      <c r="H11" s="30" t="s">
        <v>19</v>
      </c>
      <c r="I11" s="35">
        <f t="shared" si="0"/>
        <v>299.69</v>
      </c>
      <c r="J11" s="35">
        <f t="shared" si="1"/>
        <v>306.94</v>
      </c>
      <c r="K11" s="36">
        <f t="shared" si="2"/>
        <v>317.89</v>
      </c>
      <c r="L11" s="23">
        <v>560</v>
      </c>
      <c r="M11" s="24">
        <v>7</v>
      </c>
      <c r="N11" s="25" t="s">
        <v>10</v>
      </c>
      <c r="O11" s="26">
        <v>251</v>
      </c>
      <c r="P11" s="39">
        <v>251</v>
      </c>
      <c r="Q11" s="39">
        <v>251</v>
      </c>
      <c r="R11" s="39">
        <v>292</v>
      </c>
      <c r="S11" s="39">
        <v>292</v>
      </c>
      <c r="T11" s="27" t="s">
        <v>19</v>
      </c>
      <c r="U11" s="27" t="s">
        <v>19</v>
      </c>
      <c r="V11" s="27" t="s">
        <v>19</v>
      </c>
      <c r="W11" s="32" t="s">
        <v>19</v>
      </c>
      <c r="X11" s="32" t="s">
        <v>19</v>
      </c>
      <c r="Y11" s="24">
        <v>309</v>
      </c>
      <c r="Z11" s="6">
        <v>309</v>
      </c>
      <c r="AA11" s="3">
        <v>309</v>
      </c>
      <c r="AB11" s="22">
        <v>268</v>
      </c>
      <c r="AC11" s="22">
        <v>268</v>
      </c>
    </row>
    <row r="12" spans="1:29" ht="15.75" customHeight="1">
      <c r="A12" s="8" t="s">
        <v>9</v>
      </c>
      <c r="B12" s="24">
        <v>453.3</v>
      </c>
      <c r="C12" s="3">
        <v>456.9</v>
      </c>
      <c r="D12" s="30">
        <v>399.5</v>
      </c>
      <c r="E12" s="6" t="s">
        <v>19</v>
      </c>
      <c r="F12" s="3">
        <v>10</v>
      </c>
      <c r="G12" s="3" t="s">
        <v>19</v>
      </c>
      <c r="H12" s="30" t="s">
        <v>19</v>
      </c>
      <c r="I12" s="35">
        <f t="shared" si="0"/>
        <v>106.69999999999999</v>
      </c>
      <c r="J12" s="35">
        <f t="shared" si="1"/>
        <v>103.10000000000002</v>
      </c>
      <c r="K12" s="36">
        <f t="shared" si="2"/>
        <v>160.5</v>
      </c>
      <c r="L12" s="23">
        <v>560</v>
      </c>
      <c r="M12" s="24">
        <v>8</v>
      </c>
      <c r="N12" s="25" t="s">
        <v>9</v>
      </c>
      <c r="O12" s="26">
        <v>410</v>
      </c>
      <c r="P12" s="27">
        <v>410</v>
      </c>
      <c r="Q12" s="27">
        <v>420</v>
      </c>
      <c r="R12" s="27">
        <v>498</v>
      </c>
      <c r="S12" s="27">
        <v>498</v>
      </c>
      <c r="T12" s="27" t="s">
        <v>19</v>
      </c>
      <c r="U12" s="27">
        <v>10</v>
      </c>
      <c r="V12" s="27" t="s">
        <v>19</v>
      </c>
      <c r="W12" s="32" t="s">
        <v>19</v>
      </c>
      <c r="X12" s="32">
        <v>2.3E-2</v>
      </c>
      <c r="Y12" s="24">
        <v>150</v>
      </c>
      <c r="Z12" s="6">
        <v>150</v>
      </c>
      <c r="AA12" s="3">
        <v>140</v>
      </c>
      <c r="AB12" s="22">
        <v>62</v>
      </c>
      <c r="AC12" s="22">
        <v>62</v>
      </c>
    </row>
    <row r="13" spans="1:29" s="2" customFormat="1" ht="15.75" customHeight="1">
      <c r="A13" s="8" t="s">
        <v>8</v>
      </c>
      <c r="B13" s="24">
        <v>324.32</v>
      </c>
      <c r="C13" s="3">
        <v>310.92</v>
      </c>
      <c r="D13" s="30">
        <v>273.85000000000002</v>
      </c>
      <c r="E13" s="6" t="s">
        <v>19</v>
      </c>
      <c r="F13" s="3" t="s">
        <v>19</v>
      </c>
      <c r="G13" s="3" t="s">
        <v>19</v>
      </c>
      <c r="H13" s="30" t="s">
        <v>19</v>
      </c>
      <c r="I13" s="35">
        <f t="shared" si="0"/>
        <v>235.68</v>
      </c>
      <c r="J13" s="35">
        <f t="shared" si="1"/>
        <v>249.07999999999998</v>
      </c>
      <c r="K13" s="36">
        <f t="shared" si="2"/>
        <v>286.14999999999998</v>
      </c>
      <c r="L13" s="23">
        <v>560</v>
      </c>
      <c r="M13" s="24">
        <v>9</v>
      </c>
      <c r="N13" s="25" t="s">
        <v>8</v>
      </c>
      <c r="O13" s="26">
        <v>303</v>
      </c>
      <c r="P13" s="39">
        <v>303</v>
      </c>
      <c r="Q13" s="39">
        <v>303</v>
      </c>
      <c r="R13" s="39">
        <v>285</v>
      </c>
      <c r="S13" s="39">
        <v>285</v>
      </c>
      <c r="T13" s="27" t="s">
        <v>19</v>
      </c>
      <c r="U13" s="27" t="s">
        <v>19</v>
      </c>
      <c r="V13" s="27" t="s">
        <v>19</v>
      </c>
      <c r="W13" s="32" t="s">
        <v>19</v>
      </c>
      <c r="X13" s="32" t="s">
        <v>19</v>
      </c>
      <c r="Y13" s="24">
        <v>257</v>
      </c>
      <c r="Z13" s="6">
        <v>257</v>
      </c>
      <c r="AA13" s="3">
        <v>257</v>
      </c>
      <c r="AB13" s="22">
        <v>275</v>
      </c>
      <c r="AC13" s="22">
        <v>275</v>
      </c>
    </row>
    <row r="14" spans="1:29" ht="15.75" customHeight="1">
      <c r="A14" s="8" t="s">
        <v>4</v>
      </c>
      <c r="B14" s="24">
        <v>636.07000000000005</v>
      </c>
      <c r="C14" s="3">
        <v>626.23</v>
      </c>
      <c r="D14" s="30">
        <v>576.49</v>
      </c>
      <c r="E14" s="6" t="s">
        <v>19</v>
      </c>
      <c r="F14" s="3" t="s">
        <v>19</v>
      </c>
      <c r="G14" s="3" t="s">
        <v>19</v>
      </c>
      <c r="H14" s="30" t="s">
        <v>19</v>
      </c>
      <c r="I14" s="35">
        <f t="shared" si="0"/>
        <v>-76.07000000000005</v>
      </c>
      <c r="J14" s="35">
        <f t="shared" si="1"/>
        <v>-66.230000000000018</v>
      </c>
      <c r="K14" s="36">
        <f t="shared" si="2"/>
        <v>-16.490000000000009</v>
      </c>
      <c r="L14" s="23">
        <v>560</v>
      </c>
      <c r="M14" s="24">
        <v>10</v>
      </c>
      <c r="N14" s="25" t="s">
        <v>4</v>
      </c>
      <c r="O14" s="26">
        <v>612</v>
      </c>
      <c r="P14" s="39">
        <v>612</v>
      </c>
      <c r="Q14" s="39">
        <v>612</v>
      </c>
      <c r="R14" s="39">
        <v>568</v>
      </c>
      <c r="S14" s="39">
        <v>568</v>
      </c>
      <c r="T14" s="27" t="s">
        <v>19</v>
      </c>
      <c r="U14" s="27" t="s">
        <v>19</v>
      </c>
      <c r="V14" s="27" t="s">
        <v>19</v>
      </c>
      <c r="W14" s="32" t="s">
        <v>19</v>
      </c>
      <c r="X14" s="32" t="s">
        <v>19</v>
      </c>
      <c r="Y14" s="40">
        <v>0</v>
      </c>
      <c r="Z14" s="41">
        <v>0</v>
      </c>
      <c r="AA14" s="42">
        <v>0</v>
      </c>
      <c r="AB14" s="22">
        <v>0</v>
      </c>
      <c r="AC14" s="22">
        <v>0</v>
      </c>
    </row>
    <row r="15" spans="1:29" ht="15.75" customHeight="1">
      <c r="A15" s="8" t="s">
        <v>1</v>
      </c>
      <c r="B15" s="24">
        <v>458.9</v>
      </c>
      <c r="C15" s="3">
        <v>272</v>
      </c>
      <c r="D15" s="30">
        <v>201</v>
      </c>
      <c r="E15" s="6">
        <v>5</v>
      </c>
      <c r="F15" s="3" t="s">
        <v>19</v>
      </c>
      <c r="G15" s="3">
        <v>-200</v>
      </c>
      <c r="H15" s="30">
        <v>517.20000000000005</v>
      </c>
      <c r="I15" s="35">
        <f t="shared" si="0"/>
        <v>101.10000000000002</v>
      </c>
      <c r="J15" s="3">
        <f t="shared" si="1"/>
        <v>288</v>
      </c>
      <c r="K15" s="30">
        <f t="shared" si="2"/>
        <v>359</v>
      </c>
      <c r="L15" s="23">
        <v>560</v>
      </c>
      <c r="M15" s="24">
        <v>11</v>
      </c>
      <c r="N15" s="25" t="s">
        <v>1</v>
      </c>
      <c r="O15" s="26">
        <v>400</v>
      </c>
      <c r="P15" s="27">
        <v>405</v>
      </c>
      <c r="Q15" s="27">
        <v>400</v>
      </c>
      <c r="R15" s="27">
        <v>268</v>
      </c>
      <c r="S15" s="27">
        <v>268</v>
      </c>
      <c r="T15" s="27">
        <v>5</v>
      </c>
      <c r="U15" s="27" t="s">
        <v>19</v>
      </c>
      <c r="V15" s="27">
        <v>-200</v>
      </c>
      <c r="W15" s="32">
        <v>517.20000000000005</v>
      </c>
      <c r="X15" s="32" t="s">
        <v>19</v>
      </c>
      <c r="Y15" s="24">
        <v>160</v>
      </c>
      <c r="Z15" s="6">
        <v>155</v>
      </c>
      <c r="AA15" s="3">
        <v>160</v>
      </c>
      <c r="AB15" s="22">
        <v>0</v>
      </c>
      <c r="AC15" s="22">
        <v>0</v>
      </c>
    </row>
    <row r="16" spans="1:29" ht="15.75" customHeight="1">
      <c r="A16" s="8" t="s">
        <v>3</v>
      </c>
      <c r="B16" s="24">
        <v>232</v>
      </c>
      <c r="C16" s="3">
        <v>267.69</v>
      </c>
      <c r="D16" s="30">
        <v>157.69</v>
      </c>
      <c r="E16" s="6" t="s">
        <v>19</v>
      </c>
      <c r="F16" s="3" t="s">
        <v>19</v>
      </c>
      <c r="G16" s="3" t="s">
        <v>19</v>
      </c>
      <c r="H16" s="30" t="s">
        <v>19</v>
      </c>
      <c r="I16" s="3">
        <f t="shared" si="0"/>
        <v>650</v>
      </c>
      <c r="J16" s="35">
        <f t="shared" si="1"/>
        <v>614.30999999999995</v>
      </c>
      <c r="K16" s="36">
        <f t="shared" si="2"/>
        <v>724.31</v>
      </c>
      <c r="L16" s="23">
        <v>882</v>
      </c>
      <c r="M16" s="24">
        <v>12</v>
      </c>
      <c r="N16" s="25" t="s">
        <v>3</v>
      </c>
      <c r="O16" s="26">
        <v>219</v>
      </c>
      <c r="P16" s="39">
        <v>219</v>
      </c>
      <c r="Q16" s="39">
        <v>219</v>
      </c>
      <c r="R16" s="39">
        <v>166</v>
      </c>
      <c r="S16" s="39">
        <v>166</v>
      </c>
      <c r="T16" s="27" t="s">
        <v>19</v>
      </c>
      <c r="U16" s="27" t="s">
        <v>19</v>
      </c>
      <c r="V16" s="27" t="s">
        <v>19</v>
      </c>
      <c r="W16" s="32" t="s">
        <v>19</v>
      </c>
      <c r="X16" s="32" t="s">
        <v>19</v>
      </c>
      <c r="Y16" s="24">
        <v>663</v>
      </c>
      <c r="Z16" s="6">
        <v>663</v>
      </c>
      <c r="AA16" s="3">
        <v>663</v>
      </c>
      <c r="AB16" s="22">
        <v>716</v>
      </c>
      <c r="AC16" s="22">
        <v>716</v>
      </c>
    </row>
    <row r="17" spans="1:29" ht="15.75" customHeight="1">
      <c r="A17" s="8" t="s">
        <v>13</v>
      </c>
      <c r="B17" s="24">
        <v>285.8</v>
      </c>
      <c r="C17" s="3">
        <v>329.3</v>
      </c>
      <c r="D17" s="30">
        <v>297.10000000000002</v>
      </c>
      <c r="E17" s="6">
        <v>50</v>
      </c>
      <c r="F17" s="3">
        <v>105</v>
      </c>
      <c r="G17" s="3" t="s">
        <v>19</v>
      </c>
      <c r="H17" s="30" t="s">
        <v>19</v>
      </c>
      <c r="I17" s="35">
        <f t="shared" si="0"/>
        <v>596.20000000000005</v>
      </c>
      <c r="J17" s="35">
        <f t="shared" si="1"/>
        <v>552.70000000000005</v>
      </c>
      <c r="K17" s="36">
        <f t="shared" si="2"/>
        <v>584.9</v>
      </c>
      <c r="L17" s="23">
        <v>882</v>
      </c>
      <c r="M17" s="24">
        <v>13</v>
      </c>
      <c r="N17" s="25" t="s">
        <v>13</v>
      </c>
      <c r="O17" s="26">
        <v>175</v>
      </c>
      <c r="P17" s="27">
        <v>225</v>
      </c>
      <c r="Q17" s="27">
        <v>330</v>
      </c>
      <c r="R17" s="27">
        <v>406</v>
      </c>
      <c r="S17" s="27">
        <v>406</v>
      </c>
      <c r="T17" s="27">
        <v>50</v>
      </c>
      <c r="U17" s="27">
        <v>105</v>
      </c>
      <c r="V17" s="27" t="s">
        <v>19</v>
      </c>
      <c r="W17" s="32">
        <v>95</v>
      </c>
      <c r="X17" s="32">
        <v>2.3E-2</v>
      </c>
      <c r="Y17" s="24">
        <v>707</v>
      </c>
      <c r="Z17" s="6">
        <v>657</v>
      </c>
      <c r="AA17" s="3">
        <v>552</v>
      </c>
      <c r="AB17" s="22">
        <v>381</v>
      </c>
      <c r="AC17" s="22">
        <v>381</v>
      </c>
    </row>
    <row r="18" spans="1:29" ht="15.75">
      <c r="A18" s="8" t="s">
        <v>14</v>
      </c>
      <c r="B18" s="24">
        <v>118.57</v>
      </c>
      <c r="C18" s="3">
        <v>122</v>
      </c>
      <c r="D18" s="30">
        <v>119.25</v>
      </c>
      <c r="E18" s="6" t="s">
        <v>19</v>
      </c>
      <c r="F18" s="3" t="s">
        <v>19</v>
      </c>
      <c r="G18" s="3" t="s">
        <v>19</v>
      </c>
      <c r="H18" s="30" t="s">
        <v>19</v>
      </c>
      <c r="I18" s="35">
        <f t="shared" si="0"/>
        <v>763.43000000000006</v>
      </c>
      <c r="J18" s="3">
        <f t="shared" si="1"/>
        <v>760</v>
      </c>
      <c r="K18" s="36">
        <f t="shared" si="2"/>
        <v>762.75</v>
      </c>
      <c r="L18" s="23">
        <v>882</v>
      </c>
      <c r="M18" s="24">
        <v>14</v>
      </c>
      <c r="N18" s="25" t="s">
        <v>14</v>
      </c>
      <c r="O18" s="26">
        <v>119</v>
      </c>
      <c r="P18" s="39">
        <v>119</v>
      </c>
      <c r="Q18" s="39">
        <v>119</v>
      </c>
      <c r="R18" s="39">
        <v>98</v>
      </c>
      <c r="S18" s="39">
        <v>98</v>
      </c>
      <c r="T18" s="27" t="s">
        <v>19</v>
      </c>
      <c r="U18" s="27" t="s">
        <v>19</v>
      </c>
      <c r="V18" s="27" t="s">
        <v>19</v>
      </c>
      <c r="W18" s="32" t="s">
        <v>19</v>
      </c>
      <c r="X18" s="32" t="s">
        <v>19</v>
      </c>
      <c r="Y18" s="24">
        <v>763</v>
      </c>
      <c r="Z18" s="6">
        <v>763</v>
      </c>
      <c r="AA18" s="3">
        <v>763</v>
      </c>
      <c r="AB18" s="22">
        <v>784</v>
      </c>
      <c r="AC18" s="22">
        <v>784</v>
      </c>
    </row>
    <row r="19" spans="1:29" ht="15.75">
      <c r="A19" s="8" t="s">
        <v>2</v>
      </c>
      <c r="B19" s="24">
        <v>360</v>
      </c>
      <c r="C19" s="3">
        <v>360</v>
      </c>
      <c r="D19" s="30">
        <v>264</v>
      </c>
      <c r="E19" s="6" t="s">
        <v>19</v>
      </c>
      <c r="F19" s="3" t="s">
        <v>19</v>
      </c>
      <c r="G19" s="3" t="s">
        <v>19</v>
      </c>
      <c r="H19" s="30" t="s">
        <v>19</v>
      </c>
      <c r="I19" s="3">
        <f t="shared" si="0"/>
        <v>522</v>
      </c>
      <c r="J19" s="3">
        <f t="shared" si="1"/>
        <v>522</v>
      </c>
      <c r="K19" s="30">
        <f t="shared" si="2"/>
        <v>618</v>
      </c>
      <c r="L19" s="23">
        <v>882</v>
      </c>
      <c r="M19" s="24">
        <v>15</v>
      </c>
      <c r="N19" s="25" t="s">
        <v>2</v>
      </c>
      <c r="O19" s="26">
        <v>360</v>
      </c>
      <c r="P19" s="39">
        <v>360</v>
      </c>
      <c r="Q19" s="39">
        <v>360</v>
      </c>
      <c r="R19" s="39">
        <v>360</v>
      </c>
      <c r="S19" s="39">
        <v>360</v>
      </c>
      <c r="T19" s="27" t="s">
        <v>19</v>
      </c>
      <c r="U19" s="27" t="s">
        <v>19</v>
      </c>
      <c r="V19" s="27" t="s">
        <v>19</v>
      </c>
      <c r="W19" s="32" t="s">
        <v>19</v>
      </c>
      <c r="X19" s="32" t="s">
        <v>19</v>
      </c>
      <c r="Y19" s="24">
        <v>522</v>
      </c>
      <c r="Z19" s="6">
        <v>522</v>
      </c>
      <c r="AA19" s="3">
        <v>522</v>
      </c>
      <c r="AB19" s="22">
        <v>522</v>
      </c>
      <c r="AC19" s="22">
        <v>522</v>
      </c>
    </row>
    <row r="20" spans="1:29" ht="16.5" thickBot="1">
      <c r="A20" s="8" t="s">
        <v>15</v>
      </c>
      <c r="B20" s="24">
        <v>38.799999999999997</v>
      </c>
      <c r="C20" s="3">
        <v>35</v>
      </c>
      <c r="D20" s="30">
        <v>33.06</v>
      </c>
      <c r="E20" s="43" t="s">
        <v>19</v>
      </c>
      <c r="F20" s="5" t="s">
        <v>19</v>
      </c>
      <c r="G20" s="5" t="s">
        <v>19</v>
      </c>
      <c r="H20" s="30" t="s">
        <v>19</v>
      </c>
      <c r="I20" s="35">
        <f t="shared" si="0"/>
        <v>101.2</v>
      </c>
      <c r="J20" s="3">
        <f t="shared" si="1"/>
        <v>105</v>
      </c>
      <c r="K20" s="36">
        <f t="shared" si="2"/>
        <v>106.94</v>
      </c>
      <c r="L20" s="31">
        <v>140</v>
      </c>
      <c r="M20" s="44">
        <v>16</v>
      </c>
      <c r="N20" s="45" t="s">
        <v>15</v>
      </c>
      <c r="O20" s="46">
        <v>35</v>
      </c>
      <c r="P20" s="47">
        <v>35</v>
      </c>
      <c r="Q20" s="47">
        <v>35</v>
      </c>
      <c r="R20" s="47">
        <v>23</v>
      </c>
      <c r="S20" s="47">
        <v>23</v>
      </c>
      <c r="T20" s="48" t="s">
        <v>19</v>
      </c>
      <c r="U20" s="48" t="s">
        <v>19</v>
      </c>
      <c r="V20" s="48" t="s">
        <v>19</v>
      </c>
      <c r="W20" s="49" t="s">
        <v>19</v>
      </c>
      <c r="X20" s="49" t="s">
        <v>19</v>
      </c>
      <c r="Y20" s="50">
        <v>105</v>
      </c>
      <c r="Z20" s="10">
        <v>105</v>
      </c>
      <c r="AA20" s="10">
        <v>105</v>
      </c>
      <c r="AB20" s="22">
        <v>117</v>
      </c>
      <c r="AC20" s="22">
        <v>117</v>
      </c>
    </row>
    <row r="21" spans="1:29">
      <c r="A21" s="51"/>
      <c r="B21" s="52"/>
      <c r="C21" s="5"/>
      <c r="D21" s="53"/>
      <c r="E21" s="54"/>
      <c r="F21" s="54"/>
      <c r="G21" s="54"/>
      <c r="H21" s="54"/>
      <c r="I21" s="54"/>
      <c r="J21" s="54"/>
      <c r="K21" s="55"/>
      <c r="M21" s="4"/>
      <c r="N21" s="56"/>
      <c r="O21" s="56"/>
      <c r="P21" s="56"/>
      <c r="Q21" s="56"/>
      <c r="R21" s="56"/>
      <c r="S21" s="56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>
      <c r="A22" s="57"/>
      <c r="B22" s="4"/>
      <c r="C22" s="4"/>
      <c r="D22" s="4"/>
      <c r="E22" s="1"/>
      <c r="F22" s="1"/>
      <c r="G22" s="1"/>
      <c r="H22" s="1"/>
      <c r="I22" s="1"/>
      <c r="J22" s="1"/>
      <c r="K22" s="1"/>
      <c r="M22" s="1"/>
      <c r="N22" s="57"/>
      <c r="O22" s="57"/>
      <c r="P22" s="4"/>
      <c r="Q22" s="4"/>
      <c r="R22" s="4"/>
      <c r="S22" s="4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>
      <c r="A23" s="57"/>
      <c r="B23" s="58"/>
      <c r="C23" s="58"/>
      <c r="D23" s="58"/>
      <c r="E23" s="1"/>
      <c r="F23" s="1"/>
      <c r="G23" s="1"/>
      <c r="H23" s="1"/>
      <c r="I23" s="1"/>
      <c r="J23" s="1"/>
      <c r="K23" s="1"/>
      <c r="M23" s="59" t="s">
        <v>37</v>
      </c>
      <c r="N23" s="59"/>
      <c r="O23" s="59"/>
      <c r="P23" s="59"/>
      <c r="Q23" s="73" t="s">
        <v>31</v>
      </c>
      <c r="R23" s="73"/>
      <c r="S23" s="73"/>
      <c r="T23" s="73"/>
      <c r="Y23" s="1"/>
      <c r="Z23" s="1"/>
      <c r="AA23" s="1"/>
      <c r="AB23" s="1"/>
      <c r="AC23" s="1"/>
    </row>
    <row r="24" spans="1:29">
      <c r="A24" s="57"/>
      <c r="B24" s="58"/>
      <c r="C24" s="58"/>
      <c r="D24" s="58"/>
      <c r="E24" s="1"/>
      <c r="F24" s="1"/>
      <c r="G24" s="1"/>
      <c r="H24" s="1"/>
      <c r="I24" s="1"/>
      <c r="J24" s="1"/>
      <c r="K24" s="1"/>
    </row>
    <row r="25" spans="1:29">
      <c r="M25" s="2" t="s">
        <v>16</v>
      </c>
      <c r="Q25" s="74" t="s">
        <v>36</v>
      </c>
      <c r="R25" s="74"/>
      <c r="S25" s="74"/>
      <c r="T25" s="74"/>
    </row>
    <row r="28" spans="1:29">
      <c r="A28" s="75" t="s">
        <v>32</v>
      </c>
      <c r="B28" s="76"/>
      <c r="C28" s="76"/>
      <c r="D28" s="76"/>
      <c r="E28" s="76"/>
      <c r="F28" s="76"/>
      <c r="G28" s="76"/>
      <c r="H28" s="76"/>
      <c r="I28" s="76"/>
      <c r="J28" s="76"/>
      <c r="K28" s="77"/>
    </row>
    <row r="29" spans="1:29">
      <c r="A29" s="72" t="s">
        <v>33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29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29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29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1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>
      <c r="A41" s="72" t="s">
        <v>34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</row>
    <row r="44" spans="1:1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</row>
    <row r="45" spans="1:11">
      <c r="A45" s="72" t="s">
        <v>35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</row>
    <row r="46" spans="1:1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1:1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1:1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spans="1:1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</row>
    <row r="51" spans="1:1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</row>
    <row r="52" spans="1:1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</row>
  </sheetData>
  <mergeCells count="17">
    <mergeCell ref="A29:K40"/>
    <mergeCell ref="A41:K44"/>
    <mergeCell ref="A45:K52"/>
    <mergeCell ref="Q23:T23"/>
    <mergeCell ref="Q25:T25"/>
    <mergeCell ref="A28:K28"/>
    <mergeCell ref="A2:K2"/>
    <mergeCell ref="M2:AC2"/>
    <mergeCell ref="A3:A4"/>
    <mergeCell ref="B3:D3"/>
    <mergeCell ref="E3:H3"/>
    <mergeCell ref="I3:K3"/>
    <mergeCell ref="M3:M4"/>
    <mergeCell ref="N3:N4"/>
    <mergeCell ref="O3:S3"/>
    <mergeCell ref="T3:X3"/>
    <mergeCell ref="Y3:AC3"/>
  </mergeCells>
  <pageMargins left="0.15748031496062992" right="0.15748031496062992" top="0.74803149606299213" bottom="0.74803149606299213" header="0.31496062992125984" footer="0.31496062992125984"/>
  <pageSetup paperSize="9" scale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2020-01-23T07:59:33Z</dcterms:modified>
</cp:coreProperties>
</file>